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-45" windowWidth="11505" windowHeight="11640" firstSheet="1" activeTab="2"/>
  </bookViews>
  <sheets>
    <sheet name="statewide percentages" sheetId="1" r:id="rId1"/>
    <sheet name="by county stats &amp; percentages" sheetId="5" r:id="rId2"/>
    <sheet name="Chart1" sheetId="7" r:id="rId3"/>
    <sheet name="chart" sheetId="4" r:id="rId4"/>
    <sheet name="by VS" sheetId="6" r:id="rId5"/>
  </sheets>
  <calcPr calcId="125725"/>
</workbook>
</file>

<file path=xl/calcChain.xml><?xml version="1.0" encoding="utf-8"?>
<calcChain xmlns="http://schemas.openxmlformats.org/spreadsheetml/2006/main">
  <c r="AA44" i="6"/>
  <c r="C44"/>
  <c r="D44" s="1"/>
  <c r="D42"/>
  <c r="D17"/>
  <c r="C7"/>
  <c r="AA42"/>
  <c r="AA17"/>
  <c r="C42"/>
  <c r="C17"/>
  <c r="AA7"/>
  <c r="Y44"/>
  <c r="W44"/>
  <c r="U44"/>
  <c r="S44"/>
  <c r="Q44"/>
  <c r="O44"/>
  <c r="M44"/>
  <c r="K44"/>
  <c r="L44" s="1"/>
  <c r="I44"/>
  <c r="G44"/>
  <c r="E44"/>
  <c r="AB41"/>
  <c r="Z41"/>
  <c r="X41"/>
  <c r="V41"/>
  <c r="T41"/>
  <c r="R41"/>
  <c r="P41"/>
  <c r="N41"/>
  <c r="L41"/>
  <c r="J41"/>
  <c r="H41"/>
  <c r="F41"/>
  <c r="D41"/>
  <c r="AB16"/>
  <c r="Z16"/>
  <c r="X16"/>
  <c r="V16"/>
  <c r="T16"/>
  <c r="R16"/>
  <c r="P16"/>
  <c r="N16"/>
  <c r="L16"/>
  <c r="J16"/>
  <c r="H16"/>
  <c r="F16"/>
  <c r="D16"/>
  <c r="AB6"/>
  <c r="Z6"/>
  <c r="X6"/>
  <c r="V6"/>
  <c r="T6"/>
  <c r="R6"/>
  <c r="P6"/>
  <c r="N6"/>
  <c r="L6"/>
  <c r="J6"/>
  <c r="H6"/>
  <c r="F6"/>
  <c r="D6"/>
  <c r="AB15"/>
  <c r="Z15"/>
  <c r="X15"/>
  <c r="V15"/>
  <c r="T15"/>
  <c r="R15"/>
  <c r="P15"/>
  <c r="N15"/>
  <c r="L15"/>
  <c r="J15"/>
  <c r="H15"/>
  <c r="F15"/>
  <c r="D15"/>
  <c r="AB14"/>
  <c r="Z14"/>
  <c r="X14"/>
  <c r="V14"/>
  <c r="T14"/>
  <c r="R14"/>
  <c r="P14"/>
  <c r="N14"/>
  <c r="L14"/>
  <c r="J14"/>
  <c r="H14"/>
  <c r="F14"/>
  <c r="D14"/>
  <c r="AB13"/>
  <c r="Z13"/>
  <c r="X13"/>
  <c r="V13"/>
  <c r="T13"/>
  <c r="R13"/>
  <c r="P13"/>
  <c r="N13"/>
  <c r="L13"/>
  <c r="J13"/>
  <c r="H13"/>
  <c r="F13"/>
  <c r="D13"/>
  <c r="AB40"/>
  <c r="Z40"/>
  <c r="X40"/>
  <c r="V40"/>
  <c r="T40"/>
  <c r="R40"/>
  <c r="P40"/>
  <c r="N40"/>
  <c r="L40"/>
  <c r="J40"/>
  <c r="H40"/>
  <c r="F40"/>
  <c r="D40"/>
  <c r="AB12"/>
  <c r="Z12"/>
  <c r="X12"/>
  <c r="V12"/>
  <c r="T12"/>
  <c r="R12"/>
  <c r="P12"/>
  <c r="N12"/>
  <c r="L12"/>
  <c r="J12"/>
  <c r="H12"/>
  <c r="F12"/>
  <c r="D12"/>
  <c r="AB5"/>
  <c r="Z5"/>
  <c r="X5"/>
  <c r="V5"/>
  <c r="T5"/>
  <c r="R5"/>
  <c r="P5"/>
  <c r="N5"/>
  <c r="L5"/>
  <c r="J5"/>
  <c r="H5"/>
  <c r="F5"/>
  <c r="D5"/>
  <c r="AB39"/>
  <c r="Z39"/>
  <c r="X39"/>
  <c r="V39"/>
  <c r="T39"/>
  <c r="R39"/>
  <c r="P39"/>
  <c r="N39"/>
  <c r="L39"/>
  <c r="J39"/>
  <c r="H39"/>
  <c r="F39"/>
  <c r="D39"/>
  <c r="AB38"/>
  <c r="Z38"/>
  <c r="X38"/>
  <c r="V38"/>
  <c r="T38"/>
  <c r="R38"/>
  <c r="P38"/>
  <c r="N38"/>
  <c r="L38"/>
  <c r="J38"/>
  <c r="H38"/>
  <c r="F38"/>
  <c r="D38"/>
  <c r="AB37"/>
  <c r="Z37"/>
  <c r="X37"/>
  <c r="V37"/>
  <c r="T37"/>
  <c r="R37"/>
  <c r="P37"/>
  <c r="N37"/>
  <c r="L37"/>
  <c r="J37"/>
  <c r="H37"/>
  <c r="F37"/>
  <c r="D37"/>
  <c r="AB4"/>
  <c r="Z4"/>
  <c r="X4"/>
  <c r="V4"/>
  <c r="T4"/>
  <c r="R4"/>
  <c r="P4"/>
  <c r="N4"/>
  <c r="L4"/>
  <c r="J4"/>
  <c r="H4"/>
  <c r="F4"/>
  <c r="D4"/>
  <c r="AB11"/>
  <c r="Z11"/>
  <c r="X11"/>
  <c r="V11"/>
  <c r="T11"/>
  <c r="R11"/>
  <c r="P11"/>
  <c r="N11"/>
  <c r="L11"/>
  <c r="J11"/>
  <c r="H11"/>
  <c r="F11"/>
  <c r="D11"/>
  <c r="AB36"/>
  <c r="Z36"/>
  <c r="X36"/>
  <c r="V36"/>
  <c r="T36"/>
  <c r="R36"/>
  <c r="P36"/>
  <c r="N36"/>
  <c r="L36"/>
  <c r="J36"/>
  <c r="H36"/>
  <c r="F36"/>
  <c r="D36"/>
  <c r="AB35"/>
  <c r="Z35"/>
  <c r="X35"/>
  <c r="V35"/>
  <c r="T35"/>
  <c r="R35"/>
  <c r="P35"/>
  <c r="N35"/>
  <c r="L35"/>
  <c r="J35"/>
  <c r="H35"/>
  <c r="F35"/>
  <c r="D35"/>
  <c r="AB34"/>
  <c r="Z34"/>
  <c r="X34"/>
  <c r="V34"/>
  <c r="T34"/>
  <c r="R34"/>
  <c r="P34"/>
  <c r="N34"/>
  <c r="L34"/>
  <c r="J34"/>
  <c r="H34"/>
  <c r="F34"/>
  <c r="D34"/>
  <c r="AB33"/>
  <c r="Z33"/>
  <c r="X33"/>
  <c r="V33"/>
  <c r="T33"/>
  <c r="R33"/>
  <c r="P33"/>
  <c r="N33"/>
  <c r="L33"/>
  <c r="J33"/>
  <c r="H33"/>
  <c r="F33"/>
  <c r="D33"/>
  <c r="AB32"/>
  <c r="Z32"/>
  <c r="X32"/>
  <c r="V32"/>
  <c r="T32"/>
  <c r="R32"/>
  <c r="P32"/>
  <c r="N32"/>
  <c r="L32"/>
  <c r="J32"/>
  <c r="H32"/>
  <c r="F32"/>
  <c r="D32"/>
  <c r="AB31"/>
  <c r="Z31"/>
  <c r="X31"/>
  <c r="V31"/>
  <c r="T31"/>
  <c r="R31"/>
  <c r="P31"/>
  <c r="N31"/>
  <c r="L31"/>
  <c r="J31"/>
  <c r="H31"/>
  <c r="F31"/>
  <c r="D31"/>
  <c r="AB30"/>
  <c r="Z30"/>
  <c r="X30"/>
  <c r="V30"/>
  <c r="T30"/>
  <c r="R30"/>
  <c r="P30"/>
  <c r="N30"/>
  <c r="L30"/>
  <c r="J30"/>
  <c r="H30"/>
  <c r="F30"/>
  <c r="D30"/>
  <c r="AB3"/>
  <c r="Z3"/>
  <c r="X3"/>
  <c r="V3"/>
  <c r="T3"/>
  <c r="R3"/>
  <c r="P3"/>
  <c r="N3"/>
  <c r="L3"/>
  <c r="J3"/>
  <c r="H3"/>
  <c r="F3"/>
  <c r="D3"/>
  <c r="AB43"/>
  <c r="Z43"/>
  <c r="X43"/>
  <c r="V43"/>
  <c r="T43"/>
  <c r="R43"/>
  <c r="P43"/>
  <c r="N43"/>
  <c r="L43"/>
  <c r="J43"/>
  <c r="H43"/>
  <c r="F43"/>
  <c r="D43"/>
  <c r="AB10"/>
  <c r="Z10"/>
  <c r="X10"/>
  <c r="V10"/>
  <c r="T10"/>
  <c r="R10"/>
  <c r="P10"/>
  <c r="N10"/>
  <c r="L10"/>
  <c r="J10"/>
  <c r="H10"/>
  <c r="F10"/>
  <c r="D10"/>
  <c r="AB29"/>
  <c r="Z29"/>
  <c r="X29"/>
  <c r="V29"/>
  <c r="T29"/>
  <c r="R29"/>
  <c r="P29"/>
  <c r="N29"/>
  <c r="L29"/>
  <c r="J29"/>
  <c r="H29"/>
  <c r="F29"/>
  <c r="D29"/>
  <c r="AB28"/>
  <c r="Z28"/>
  <c r="X28"/>
  <c r="V28"/>
  <c r="T28"/>
  <c r="R28"/>
  <c r="P28"/>
  <c r="N28"/>
  <c r="L28"/>
  <c r="J28"/>
  <c r="H28"/>
  <c r="F28"/>
  <c r="D28"/>
  <c r="AB9"/>
  <c r="Z9"/>
  <c r="X9"/>
  <c r="V9"/>
  <c r="T9"/>
  <c r="R9"/>
  <c r="P9"/>
  <c r="N9"/>
  <c r="L9"/>
  <c r="J9"/>
  <c r="H9"/>
  <c r="F9"/>
  <c r="D9"/>
  <c r="AB27"/>
  <c r="Z27"/>
  <c r="X27"/>
  <c r="V27"/>
  <c r="T27"/>
  <c r="R27"/>
  <c r="P27"/>
  <c r="N27"/>
  <c r="L27"/>
  <c r="J27"/>
  <c r="H27"/>
  <c r="F27"/>
  <c r="D27"/>
  <c r="AB2"/>
  <c r="Z2"/>
  <c r="X2"/>
  <c r="V2"/>
  <c r="T2"/>
  <c r="R2"/>
  <c r="P2"/>
  <c r="N2"/>
  <c r="L2"/>
  <c r="J2"/>
  <c r="H2"/>
  <c r="F2"/>
  <c r="D2"/>
  <c r="AB26"/>
  <c r="Z26"/>
  <c r="X26"/>
  <c r="V26"/>
  <c r="T26"/>
  <c r="R26"/>
  <c r="P26"/>
  <c r="N26"/>
  <c r="L26"/>
  <c r="J26"/>
  <c r="H26"/>
  <c r="F26"/>
  <c r="D26"/>
  <c r="AB25"/>
  <c r="Z25"/>
  <c r="X25"/>
  <c r="V25"/>
  <c r="T25"/>
  <c r="R25"/>
  <c r="P25"/>
  <c r="N25"/>
  <c r="L25"/>
  <c r="J25"/>
  <c r="H25"/>
  <c r="F25"/>
  <c r="D25"/>
  <c r="AB24"/>
  <c r="Z24"/>
  <c r="X24"/>
  <c r="V24"/>
  <c r="T24"/>
  <c r="R24"/>
  <c r="P24"/>
  <c r="N24"/>
  <c r="L24"/>
  <c r="J24"/>
  <c r="H24"/>
  <c r="F24"/>
  <c r="D24"/>
  <c r="AB23"/>
  <c r="Z23"/>
  <c r="X23"/>
  <c r="V23"/>
  <c r="T23"/>
  <c r="R23"/>
  <c r="P23"/>
  <c r="N23"/>
  <c r="L23"/>
  <c r="J23"/>
  <c r="H23"/>
  <c r="F23"/>
  <c r="D23"/>
  <c r="AB22"/>
  <c r="Z22"/>
  <c r="X22"/>
  <c r="V22"/>
  <c r="T22"/>
  <c r="R22"/>
  <c r="P22"/>
  <c r="N22"/>
  <c r="L22"/>
  <c r="J22"/>
  <c r="H22"/>
  <c r="F22"/>
  <c r="D22"/>
  <c r="AB21"/>
  <c r="Z21"/>
  <c r="X21"/>
  <c r="V21"/>
  <c r="T21"/>
  <c r="R21"/>
  <c r="P21"/>
  <c r="N21"/>
  <c r="L21"/>
  <c r="J21"/>
  <c r="H21"/>
  <c r="F21"/>
  <c r="D21"/>
  <c r="AB20"/>
  <c r="Z20"/>
  <c r="X20"/>
  <c r="V20"/>
  <c r="T20"/>
  <c r="R20"/>
  <c r="P20"/>
  <c r="N20"/>
  <c r="L20"/>
  <c r="J20"/>
  <c r="H20"/>
  <c r="F20"/>
  <c r="D20"/>
  <c r="AB19"/>
  <c r="Z19"/>
  <c r="X19"/>
  <c r="V19"/>
  <c r="T19"/>
  <c r="R19"/>
  <c r="P19"/>
  <c r="N19"/>
  <c r="L19"/>
  <c r="J19"/>
  <c r="H19"/>
  <c r="F19"/>
  <c r="D19"/>
  <c r="AB18"/>
  <c r="Z18"/>
  <c r="X18"/>
  <c r="V18"/>
  <c r="T18"/>
  <c r="R18"/>
  <c r="P18"/>
  <c r="N18"/>
  <c r="L18"/>
  <c r="J18"/>
  <c r="H18"/>
  <c r="F18"/>
  <c r="D18"/>
  <c r="AB8"/>
  <c r="Z8"/>
  <c r="X8"/>
  <c r="V8"/>
  <c r="T8"/>
  <c r="R8"/>
  <c r="P8"/>
  <c r="N8"/>
  <c r="L8"/>
  <c r="J8"/>
  <c r="H8"/>
  <c r="F8"/>
  <c r="D8"/>
  <c r="I41" i="5"/>
  <c r="D2"/>
  <c r="F2"/>
  <c r="H2"/>
  <c r="J2"/>
  <c r="L2"/>
  <c r="N2"/>
  <c r="P2"/>
  <c r="R2"/>
  <c r="T2"/>
  <c r="V2"/>
  <c r="X2"/>
  <c r="Z2"/>
  <c r="AB2"/>
  <c r="D3"/>
  <c r="F3"/>
  <c r="H3"/>
  <c r="J3"/>
  <c r="L3"/>
  <c r="N3"/>
  <c r="P3"/>
  <c r="R3"/>
  <c r="T3"/>
  <c r="V3"/>
  <c r="X3"/>
  <c r="Z3"/>
  <c r="AB3"/>
  <c r="D4"/>
  <c r="F4"/>
  <c r="H4"/>
  <c r="J4"/>
  <c r="L4"/>
  <c r="N4"/>
  <c r="P4"/>
  <c r="R4"/>
  <c r="T4"/>
  <c r="V4"/>
  <c r="X4"/>
  <c r="Z4"/>
  <c r="AB4"/>
  <c r="D5"/>
  <c r="F5"/>
  <c r="H5"/>
  <c r="J5"/>
  <c r="L5"/>
  <c r="N5"/>
  <c r="P5"/>
  <c r="R5"/>
  <c r="T5"/>
  <c r="V5"/>
  <c r="X5"/>
  <c r="Z5"/>
  <c r="AB5"/>
  <c r="D6"/>
  <c r="F6"/>
  <c r="H6"/>
  <c r="J6"/>
  <c r="L6"/>
  <c r="N6"/>
  <c r="P6"/>
  <c r="R6"/>
  <c r="T6"/>
  <c r="V6"/>
  <c r="X6"/>
  <c r="Z6"/>
  <c r="AB6"/>
  <c r="D7"/>
  <c r="F7"/>
  <c r="H7"/>
  <c r="J7"/>
  <c r="L7"/>
  <c r="N7"/>
  <c r="P7"/>
  <c r="R7"/>
  <c r="T7"/>
  <c r="V7"/>
  <c r="X7"/>
  <c r="Z7"/>
  <c r="AB7"/>
  <c r="D8"/>
  <c r="F8"/>
  <c r="H8"/>
  <c r="J8"/>
  <c r="L8"/>
  <c r="N8"/>
  <c r="P8"/>
  <c r="R8"/>
  <c r="T8"/>
  <c r="V8"/>
  <c r="X8"/>
  <c r="Z8"/>
  <c r="AB8"/>
  <c r="D9"/>
  <c r="F9"/>
  <c r="H9"/>
  <c r="J9"/>
  <c r="L9"/>
  <c r="N9"/>
  <c r="P9"/>
  <c r="R9"/>
  <c r="T9"/>
  <c r="V9"/>
  <c r="X9"/>
  <c r="Z9"/>
  <c r="AB9"/>
  <c r="D10"/>
  <c r="F10"/>
  <c r="H10"/>
  <c r="J10"/>
  <c r="L10"/>
  <c r="N10"/>
  <c r="P10"/>
  <c r="R10"/>
  <c r="T10"/>
  <c r="V10"/>
  <c r="X10"/>
  <c r="Z10"/>
  <c r="AB10"/>
  <c r="D11"/>
  <c r="F11"/>
  <c r="H11"/>
  <c r="J11"/>
  <c r="L11"/>
  <c r="N11"/>
  <c r="P11"/>
  <c r="R11"/>
  <c r="T11"/>
  <c r="V11"/>
  <c r="X11"/>
  <c r="Z11"/>
  <c r="AB11"/>
  <c r="D12"/>
  <c r="F12"/>
  <c r="H12"/>
  <c r="J12"/>
  <c r="L12"/>
  <c r="N12"/>
  <c r="P12"/>
  <c r="R12"/>
  <c r="T12"/>
  <c r="V12"/>
  <c r="X12"/>
  <c r="Z12"/>
  <c r="AB12"/>
  <c r="D13"/>
  <c r="F13"/>
  <c r="H13"/>
  <c r="J13"/>
  <c r="L13"/>
  <c r="N13"/>
  <c r="P13"/>
  <c r="R13"/>
  <c r="T13"/>
  <c r="V13"/>
  <c r="X13"/>
  <c r="Z13"/>
  <c r="AB13"/>
  <c r="D14"/>
  <c r="F14"/>
  <c r="H14"/>
  <c r="J14"/>
  <c r="L14"/>
  <c r="N14"/>
  <c r="P14"/>
  <c r="R14"/>
  <c r="T14"/>
  <c r="V14"/>
  <c r="X14"/>
  <c r="Z14"/>
  <c r="AB14"/>
  <c r="D15"/>
  <c r="F15"/>
  <c r="H15"/>
  <c r="J15"/>
  <c r="L15"/>
  <c r="N15"/>
  <c r="P15"/>
  <c r="R15"/>
  <c r="T15"/>
  <c r="V15"/>
  <c r="X15"/>
  <c r="Z15"/>
  <c r="AB15"/>
  <c r="D16"/>
  <c r="F16"/>
  <c r="H16"/>
  <c r="J16"/>
  <c r="L16"/>
  <c r="N16"/>
  <c r="P16"/>
  <c r="R16"/>
  <c r="T16"/>
  <c r="V16"/>
  <c r="X16"/>
  <c r="Z16"/>
  <c r="AB16"/>
  <c r="D17"/>
  <c r="F17"/>
  <c r="H17"/>
  <c r="J17"/>
  <c r="L17"/>
  <c r="N17"/>
  <c r="P17"/>
  <c r="R17"/>
  <c r="T17"/>
  <c r="V17"/>
  <c r="X17"/>
  <c r="Z17"/>
  <c r="AB17"/>
  <c r="D18"/>
  <c r="F18"/>
  <c r="H18"/>
  <c r="J18"/>
  <c r="L18"/>
  <c r="N18"/>
  <c r="P18"/>
  <c r="R18"/>
  <c r="T18"/>
  <c r="V18"/>
  <c r="X18"/>
  <c r="Z18"/>
  <c r="AB18"/>
  <c r="D19"/>
  <c r="F19"/>
  <c r="H19"/>
  <c r="J19"/>
  <c r="L19"/>
  <c r="N19"/>
  <c r="P19"/>
  <c r="R19"/>
  <c r="T19"/>
  <c r="V19"/>
  <c r="X19"/>
  <c r="Z19"/>
  <c r="AB19"/>
  <c r="D20"/>
  <c r="F20"/>
  <c r="H20"/>
  <c r="J20"/>
  <c r="L20"/>
  <c r="N20"/>
  <c r="P20"/>
  <c r="R20"/>
  <c r="T20"/>
  <c r="V20"/>
  <c r="X20"/>
  <c r="Z20"/>
  <c r="AB20"/>
  <c r="D21"/>
  <c r="F21"/>
  <c r="H21"/>
  <c r="J21"/>
  <c r="L21"/>
  <c r="N21"/>
  <c r="P21"/>
  <c r="R21"/>
  <c r="T21"/>
  <c r="V21"/>
  <c r="X21"/>
  <c r="Z21"/>
  <c r="AB21"/>
  <c r="D22"/>
  <c r="F22"/>
  <c r="H22"/>
  <c r="J22"/>
  <c r="L22"/>
  <c r="N22"/>
  <c r="P22"/>
  <c r="R22"/>
  <c r="T22"/>
  <c r="V22"/>
  <c r="X22"/>
  <c r="Z22"/>
  <c r="AB22"/>
  <c r="D23"/>
  <c r="F23"/>
  <c r="H23"/>
  <c r="J23"/>
  <c r="L23"/>
  <c r="N23"/>
  <c r="P23"/>
  <c r="R23"/>
  <c r="T23"/>
  <c r="V23"/>
  <c r="X23"/>
  <c r="Z23"/>
  <c r="AB23"/>
  <c r="D24"/>
  <c r="F24"/>
  <c r="H24"/>
  <c r="J24"/>
  <c r="L24"/>
  <c r="N24"/>
  <c r="P24"/>
  <c r="R24"/>
  <c r="T24"/>
  <c r="V24"/>
  <c r="X24"/>
  <c r="Z24"/>
  <c r="AB24"/>
  <c r="D25"/>
  <c r="F25"/>
  <c r="H25"/>
  <c r="J25"/>
  <c r="L25"/>
  <c r="N25"/>
  <c r="P25"/>
  <c r="R25"/>
  <c r="T25"/>
  <c r="V25"/>
  <c r="X25"/>
  <c r="Z25"/>
  <c r="AB25"/>
  <c r="D26"/>
  <c r="F26"/>
  <c r="H26"/>
  <c r="J26"/>
  <c r="L26"/>
  <c r="N26"/>
  <c r="P26"/>
  <c r="R26"/>
  <c r="T26"/>
  <c r="V26"/>
  <c r="X26"/>
  <c r="Z26"/>
  <c r="AB26"/>
  <c r="D27"/>
  <c r="F27"/>
  <c r="H27"/>
  <c r="J27"/>
  <c r="L27"/>
  <c r="N27"/>
  <c r="P27"/>
  <c r="R27"/>
  <c r="T27"/>
  <c r="V27"/>
  <c r="X27"/>
  <c r="Z27"/>
  <c r="AB27"/>
  <c r="D28"/>
  <c r="F28"/>
  <c r="H28"/>
  <c r="J28"/>
  <c r="L28"/>
  <c r="N28"/>
  <c r="P28"/>
  <c r="R28"/>
  <c r="T28"/>
  <c r="V28"/>
  <c r="X28"/>
  <c r="Z28"/>
  <c r="AB28"/>
  <c r="D29"/>
  <c r="F29"/>
  <c r="H29"/>
  <c r="J29"/>
  <c r="L29"/>
  <c r="N29"/>
  <c r="P29"/>
  <c r="R29"/>
  <c r="T29"/>
  <c r="V29"/>
  <c r="X29"/>
  <c r="Z29"/>
  <c r="AB29"/>
  <c r="D30"/>
  <c r="F30"/>
  <c r="H30"/>
  <c r="J30"/>
  <c r="L30"/>
  <c r="N30"/>
  <c r="P30"/>
  <c r="R30"/>
  <c r="T30"/>
  <c r="V30"/>
  <c r="X30"/>
  <c r="Z30"/>
  <c r="AB30"/>
  <c r="D31"/>
  <c r="F31"/>
  <c r="H31"/>
  <c r="J31"/>
  <c r="L31"/>
  <c r="N31"/>
  <c r="P31"/>
  <c r="R31"/>
  <c r="T31"/>
  <c r="V31"/>
  <c r="X31"/>
  <c r="Z31"/>
  <c r="AB31"/>
  <c r="D32"/>
  <c r="F32"/>
  <c r="H32"/>
  <c r="J32"/>
  <c r="L32"/>
  <c r="N32"/>
  <c r="P32"/>
  <c r="R32"/>
  <c r="T32"/>
  <c r="V32"/>
  <c r="X32"/>
  <c r="Z32"/>
  <c r="AB32"/>
  <c r="D33"/>
  <c r="F33"/>
  <c r="H33"/>
  <c r="J33"/>
  <c r="L33"/>
  <c r="N33"/>
  <c r="P33"/>
  <c r="R33"/>
  <c r="T33"/>
  <c r="V33"/>
  <c r="X33"/>
  <c r="Z33"/>
  <c r="AB33"/>
  <c r="D34"/>
  <c r="F34"/>
  <c r="H34"/>
  <c r="J34"/>
  <c r="L34"/>
  <c r="N34"/>
  <c r="P34"/>
  <c r="R34"/>
  <c r="T34"/>
  <c r="V34"/>
  <c r="X34"/>
  <c r="Z34"/>
  <c r="AB34"/>
  <c r="D35"/>
  <c r="F35"/>
  <c r="H35"/>
  <c r="J35"/>
  <c r="L35"/>
  <c r="N35"/>
  <c r="P35"/>
  <c r="R35"/>
  <c r="T35"/>
  <c r="V35"/>
  <c r="X35"/>
  <c r="Z35"/>
  <c r="AB35"/>
  <c r="D36"/>
  <c r="F36"/>
  <c r="H36"/>
  <c r="J36"/>
  <c r="L36"/>
  <c r="N36"/>
  <c r="P36"/>
  <c r="R36"/>
  <c r="T36"/>
  <c r="V36"/>
  <c r="X36"/>
  <c r="Z36"/>
  <c r="AB36"/>
  <c r="D37"/>
  <c r="F37"/>
  <c r="H37"/>
  <c r="J37"/>
  <c r="L37"/>
  <c r="N37"/>
  <c r="P37"/>
  <c r="R37"/>
  <c r="T37"/>
  <c r="V37"/>
  <c r="X37"/>
  <c r="Z37"/>
  <c r="AB37"/>
  <c r="D38"/>
  <c r="F38"/>
  <c r="H38"/>
  <c r="J38"/>
  <c r="L38"/>
  <c r="N38"/>
  <c r="P38"/>
  <c r="R38"/>
  <c r="T38"/>
  <c r="V38"/>
  <c r="X38"/>
  <c r="Z38"/>
  <c r="AB38"/>
  <c r="D39"/>
  <c r="F39"/>
  <c r="H39"/>
  <c r="J39"/>
  <c r="L39"/>
  <c r="N39"/>
  <c r="P39"/>
  <c r="R39"/>
  <c r="T39"/>
  <c r="V39"/>
  <c r="X39"/>
  <c r="Z39"/>
  <c r="AB39"/>
  <c r="D40"/>
  <c r="F40"/>
  <c r="H40"/>
  <c r="J40"/>
  <c r="L40"/>
  <c r="N40"/>
  <c r="P40"/>
  <c r="R40"/>
  <c r="T40"/>
  <c r="V40"/>
  <c r="X40"/>
  <c r="Z40"/>
  <c r="AB40"/>
  <c r="C41"/>
  <c r="D41" s="1"/>
  <c r="E41"/>
  <c r="G41"/>
  <c r="H41" s="1"/>
  <c r="J41"/>
  <c r="K41"/>
  <c r="L41" s="1"/>
  <c r="M41"/>
  <c r="N41" s="1"/>
  <c r="O41"/>
  <c r="P41" s="1"/>
  <c r="Q41"/>
  <c r="R41" s="1"/>
  <c r="S41"/>
  <c r="T41" s="1"/>
  <c r="U41"/>
  <c r="V41" s="1"/>
  <c r="W41"/>
  <c r="X41" s="1"/>
  <c r="Y41"/>
  <c r="Z41" s="1"/>
  <c r="AA41"/>
  <c r="F41" s="1"/>
  <c r="D7" i="6" l="1"/>
  <c r="P44"/>
  <c r="F44"/>
  <c r="V44"/>
  <c r="T44"/>
  <c r="H44"/>
  <c r="N44"/>
  <c r="X44"/>
  <c r="R44"/>
  <c r="AB44"/>
  <c r="J44"/>
  <c r="Z44"/>
  <c r="AB41" i="5"/>
</calcChain>
</file>

<file path=xl/sharedStrings.xml><?xml version="1.0" encoding="utf-8"?>
<sst xmlns="http://schemas.openxmlformats.org/spreadsheetml/2006/main" count="231" uniqueCount="63">
  <si>
    <t>Tue 11/6</t>
  </si>
  <si>
    <t>Wed 11/7</t>
  </si>
  <si>
    <t>Thur 11/8</t>
  </si>
  <si>
    <t>Fri 11/9</t>
  </si>
  <si>
    <t>Mon 11/12</t>
  </si>
  <si>
    <t>Tue 11/13</t>
  </si>
  <si>
    <t>Wed 11/14</t>
  </si>
  <si>
    <t>Thur 11/15</t>
  </si>
  <si>
    <t>Fri 11/16</t>
  </si>
  <si>
    <t>Mon 11/19</t>
  </si>
  <si>
    <t>Tue 11/20</t>
  </si>
  <si>
    <t>Wed 11/21</t>
  </si>
  <si>
    <t>Certification</t>
  </si>
  <si>
    <t>Yakima</t>
  </si>
  <si>
    <t>Whitman</t>
  </si>
  <si>
    <t>Whatcom</t>
  </si>
  <si>
    <t>Walla Walla</t>
  </si>
  <si>
    <t>Wahkiakum</t>
  </si>
  <si>
    <t>Thurston</t>
  </si>
  <si>
    <t>Stevens</t>
  </si>
  <si>
    <t>Spokane</t>
  </si>
  <si>
    <t>Snohomish</t>
  </si>
  <si>
    <t>Skamania</t>
  </si>
  <si>
    <t>Skagit</t>
  </si>
  <si>
    <t>San Juan</t>
  </si>
  <si>
    <t>Pierce</t>
  </si>
  <si>
    <t>Pend Oreille</t>
  </si>
  <si>
    <t>Pacific</t>
  </si>
  <si>
    <t>Okanogan</t>
  </si>
  <si>
    <t>Mason</t>
  </si>
  <si>
    <t>Lincoln</t>
  </si>
  <si>
    <t>Lewis</t>
  </si>
  <si>
    <t>Klickitat</t>
  </si>
  <si>
    <t>Kittitas</t>
  </si>
  <si>
    <t>Kitsap</t>
  </si>
  <si>
    <t>King</t>
  </si>
  <si>
    <t>Jefferson</t>
  </si>
  <si>
    <t>Island</t>
  </si>
  <si>
    <t>Grays Harbor</t>
  </si>
  <si>
    <t>Grant</t>
  </si>
  <si>
    <t>Garfield</t>
  </si>
  <si>
    <t>Franklin</t>
  </si>
  <si>
    <t>Ferry</t>
  </si>
  <si>
    <t>Douglas</t>
  </si>
  <si>
    <t>Cowlitz</t>
  </si>
  <si>
    <t>Columbia</t>
  </si>
  <si>
    <t>Clark</t>
  </si>
  <si>
    <t>Clallam</t>
  </si>
  <si>
    <t>Chelan</t>
  </si>
  <si>
    <t>Benton</t>
  </si>
  <si>
    <t>Asotin</t>
  </si>
  <si>
    <t>Adams</t>
  </si>
  <si>
    <t>Total Counted</t>
  </si>
  <si>
    <t>Highlighted means they do not update results regularily</t>
  </si>
  <si>
    <t>VS</t>
  </si>
  <si>
    <t>ES&amp;S</t>
  </si>
  <si>
    <t>Hart</t>
  </si>
  <si>
    <t>Dominion</t>
  </si>
  <si>
    <t>Premier</t>
  </si>
  <si>
    <t>Tues 11/6/2013</t>
  </si>
  <si>
    <t>Wed 11/7/2013</t>
  </si>
  <si>
    <t>Thurs 11/8/2013</t>
  </si>
  <si>
    <t>Fri 11/9/2013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</si>
</sst>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1" fillId="0" borderId="1" xfId="0" applyNumberFormat="1" applyFont="1" applyFill="1" applyBorder="1" applyAlignment="1">
      <alignment horizontal="centerContinuous"/>
    </xf>
    <xf numFmtId="16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9" fontId="2" fillId="0" borderId="0" xfId="0" applyNumberFormat="1" applyFont="1" applyFill="1"/>
    <xf numFmtId="9" fontId="1" fillId="0" borderId="0" xfId="0" applyNumberFormat="1" applyFont="1" applyFill="1" applyAlignment="1">
      <alignment vertical="top" wrapText="1"/>
    </xf>
    <xf numFmtId="9" fontId="1" fillId="0" borderId="0" xfId="0" applyNumberFormat="1" applyFont="1" applyFill="1"/>
    <xf numFmtId="9" fontId="1" fillId="0" borderId="1" xfId="0" applyNumberFormat="1" applyFont="1" applyFill="1" applyBorder="1" applyAlignment="1">
      <alignment vertical="top" wrapText="1"/>
    </xf>
    <xf numFmtId="9" fontId="1" fillId="0" borderId="1" xfId="0" applyNumberFormat="1" applyFont="1" applyFill="1" applyBorder="1"/>
    <xf numFmtId="0" fontId="0" fillId="0" borderId="0" xfId="0" applyFont="1" applyFill="1"/>
    <xf numFmtId="9" fontId="0" fillId="0" borderId="0" xfId="0" applyNumberFormat="1" applyFont="1" applyFill="1"/>
    <xf numFmtId="9" fontId="0" fillId="0" borderId="0" xfId="0" applyNumberFormat="1" applyFont="1" applyFill="1" applyAlignment="1">
      <alignment vertical="top" wrapText="1"/>
    </xf>
    <xf numFmtId="9" fontId="0" fillId="0" borderId="1" xfId="0" applyNumberFormat="1" applyFont="1" applyFill="1" applyBorder="1"/>
    <xf numFmtId="9" fontId="0" fillId="0" borderId="1" xfId="0" applyNumberFormat="1" applyFont="1" applyFill="1" applyBorder="1" applyAlignment="1">
      <alignment vertical="top" wrapText="1"/>
    </xf>
    <xf numFmtId="16" fontId="0" fillId="0" borderId="1" xfId="0" applyNumberFormat="1" applyFill="1" applyBorder="1" applyAlignment="1">
      <alignment horizontal="center"/>
    </xf>
    <xf numFmtId="16" fontId="0" fillId="0" borderId="1" xfId="0" applyNumberFormat="1" applyFill="1" applyBorder="1" applyAlignment="1">
      <alignment horizontal="centerContinuous"/>
    </xf>
    <xf numFmtId="0" fontId="0" fillId="0" borderId="1" xfId="0" applyFill="1" applyBorder="1"/>
    <xf numFmtId="3" fontId="0" fillId="0" borderId="0" xfId="0" applyNumberFormat="1" applyFont="1" applyFill="1" applyAlignment="1">
      <alignment vertical="top" wrapText="1"/>
    </xf>
    <xf numFmtId="3" fontId="0" fillId="0" borderId="1" xfId="0" applyNumberFormat="1" applyFont="1" applyFill="1" applyBorder="1" applyAlignment="1">
      <alignment vertical="top" wrapText="1"/>
    </xf>
    <xf numFmtId="9" fontId="0" fillId="0" borderId="0" xfId="0" applyNumberFormat="1" applyFont="1" applyFill="1" applyAlignment="1">
      <alignment horizontal="centerContinuous"/>
    </xf>
    <xf numFmtId="16" fontId="0" fillId="0" borderId="0" xfId="0" applyNumberFormat="1" applyFont="1" applyFill="1" applyAlignment="1">
      <alignment horizontal="centerContinuous"/>
    </xf>
    <xf numFmtId="0" fontId="0" fillId="2" borderId="0" xfId="0" applyFont="1" applyFill="1"/>
    <xf numFmtId="0" fontId="0" fillId="2" borderId="0" xfId="0" applyFill="1"/>
    <xf numFmtId="9" fontId="0" fillId="2" borderId="0" xfId="0" applyNumberFormat="1" applyFont="1" applyFill="1"/>
    <xf numFmtId="0" fontId="0" fillId="0" borderId="0" xfId="0" applyFill="1"/>
    <xf numFmtId="16" fontId="0" fillId="0" borderId="0" xfId="0" applyNumberFormat="1" applyFill="1" applyAlignment="1">
      <alignment horizontal="centerContinuous"/>
    </xf>
    <xf numFmtId="16" fontId="0" fillId="0" borderId="0" xfId="0" applyNumberFormat="1" applyFont="1" applyFill="1" applyAlignment="1">
      <alignment horizontal="center"/>
    </xf>
    <xf numFmtId="16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Ballots Counted Statewide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percentages'!$A$2:$M$2</c:f>
            </c:numRef>
          </c:val>
        </c:ser>
        <c:ser>
          <c:idx val="1"/>
          <c:order val="1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percentages'!$A$3:$M$3</c:f>
            </c:numRef>
          </c:val>
        </c:ser>
        <c:ser>
          <c:idx val="2"/>
          <c:order val="2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percentages'!$A$4:$M$4</c:f>
            </c:numRef>
          </c:val>
        </c:ser>
        <c:ser>
          <c:idx val="3"/>
          <c:order val="3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percentages'!$A$5:$M$5</c:f>
            </c:numRef>
          </c:val>
        </c:ser>
        <c:ser>
          <c:idx val="4"/>
          <c:order val="4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percentages'!$A$6:$M$6</c:f>
            </c:numRef>
          </c:val>
        </c:ser>
        <c:ser>
          <c:idx val="5"/>
          <c:order val="5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percentages'!$A$7:$M$7</c:f>
            </c:numRef>
          </c:val>
        </c:ser>
        <c:ser>
          <c:idx val="6"/>
          <c:order val="6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percentages'!$A$8:$M$8</c:f>
            </c:numRef>
          </c:val>
        </c:ser>
        <c:ser>
          <c:idx val="7"/>
          <c:order val="7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percentages'!$A$9:$M$9</c:f>
            </c:numRef>
          </c:val>
        </c:ser>
        <c:ser>
          <c:idx val="8"/>
          <c:order val="8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percentages'!$A$10:$M$10</c:f>
            </c:numRef>
          </c:val>
        </c:ser>
        <c:ser>
          <c:idx val="9"/>
          <c:order val="9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percentages'!$A$11:$M$11</c:f>
            </c:numRef>
          </c:val>
        </c:ser>
        <c:ser>
          <c:idx val="10"/>
          <c:order val="10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percentages'!$A$12:$M$12</c:f>
            </c:numRef>
          </c:val>
        </c:ser>
        <c:ser>
          <c:idx val="11"/>
          <c:order val="11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percentages'!$A$13:$M$13</c:f>
            </c:numRef>
          </c:val>
        </c:ser>
        <c:ser>
          <c:idx val="12"/>
          <c:order val="12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percentages'!$A$14:$M$14</c:f>
            </c:numRef>
          </c:val>
        </c:ser>
        <c:ser>
          <c:idx val="13"/>
          <c:order val="13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percentages'!$A$15:$M$15</c:f>
            </c:numRef>
          </c:val>
        </c:ser>
        <c:ser>
          <c:idx val="14"/>
          <c:order val="14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percentages'!$A$16:$M$16</c:f>
            </c:numRef>
          </c:val>
        </c:ser>
        <c:ser>
          <c:idx val="15"/>
          <c:order val="15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percentages'!$A$17:$M$17</c:f>
            </c:numRef>
          </c:val>
        </c:ser>
        <c:ser>
          <c:idx val="16"/>
          <c:order val="16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percentages'!$A$18:$M$18</c:f>
            </c:numRef>
          </c:val>
        </c:ser>
        <c:ser>
          <c:idx val="17"/>
          <c:order val="17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percentages'!$A$19:$M$19</c:f>
            </c:numRef>
          </c:val>
        </c:ser>
        <c:ser>
          <c:idx val="18"/>
          <c:order val="18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percentages'!$A$20:$M$20</c:f>
            </c:numRef>
          </c:val>
        </c:ser>
        <c:ser>
          <c:idx val="19"/>
          <c:order val="19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percentages'!$A$21:$M$21</c:f>
            </c:numRef>
          </c:val>
        </c:ser>
        <c:ser>
          <c:idx val="20"/>
          <c:order val="20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percentages'!$A$22:$M$22</c:f>
            </c:numRef>
          </c:val>
        </c:ser>
        <c:ser>
          <c:idx val="21"/>
          <c:order val="21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percentages'!$A$23:$M$23</c:f>
            </c:numRef>
          </c:val>
        </c:ser>
        <c:ser>
          <c:idx val="22"/>
          <c:order val="22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percentages'!$A$24:$M$24</c:f>
            </c:numRef>
          </c:val>
        </c:ser>
        <c:ser>
          <c:idx val="23"/>
          <c:order val="23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percentages'!$A$25:$M$25</c:f>
            </c:numRef>
          </c:val>
        </c:ser>
        <c:ser>
          <c:idx val="24"/>
          <c:order val="24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percentages'!$A$26:$M$26</c:f>
            </c:numRef>
          </c:val>
        </c:ser>
        <c:ser>
          <c:idx val="25"/>
          <c:order val="25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percentages'!$A$27:$M$27</c:f>
            </c:numRef>
          </c:val>
        </c:ser>
        <c:ser>
          <c:idx val="26"/>
          <c:order val="26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percentages'!$A$28:$M$28</c:f>
            </c:numRef>
          </c:val>
        </c:ser>
        <c:ser>
          <c:idx val="27"/>
          <c:order val="27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percentages'!$A$29:$M$29</c:f>
            </c:numRef>
          </c:val>
        </c:ser>
        <c:ser>
          <c:idx val="28"/>
          <c:order val="28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percentages'!$A$30:$M$30</c:f>
            </c:numRef>
          </c:val>
        </c:ser>
        <c:ser>
          <c:idx val="29"/>
          <c:order val="29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percentages'!$A$31:$M$31</c:f>
            </c:numRef>
          </c:val>
        </c:ser>
        <c:ser>
          <c:idx val="30"/>
          <c:order val="30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percentages'!$A$32:$M$32</c:f>
            </c:numRef>
          </c:val>
        </c:ser>
        <c:ser>
          <c:idx val="31"/>
          <c:order val="31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percentages'!$A$33:$M$33</c:f>
            </c:numRef>
          </c:val>
        </c:ser>
        <c:ser>
          <c:idx val="32"/>
          <c:order val="32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percentages'!$A$34:$M$34</c:f>
            </c:numRef>
          </c:val>
        </c:ser>
        <c:ser>
          <c:idx val="33"/>
          <c:order val="33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percentages'!$A$35:$M$35</c:f>
            </c:numRef>
          </c:val>
        </c:ser>
        <c:ser>
          <c:idx val="34"/>
          <c:order val="34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percentages'!$A$36:$M$36</c:f>
            </c:numRef>
          </c:val>
        </c:ser>
        <c:ser>
          <c:idx val="35"/>
          <c:order val="35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percentages'!$A$37:$M$37</c:f>
            </c:numRef>
          </c:val>
        </c:ser>
        <c:ser>
          <c:idx val="36"/>
          <c:order val="36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percentages'!$A$38:$M$38</c:f>
            </c:numRef>
          </c:val>
        </c:ser>
        <c:ser>
          <c:idx val="37"/>
          <c:order val="37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percentages'!$A$39:$M$39</c:f>
            </c:numRef>
          </c:val>
        </c:ser>
        <c:ser>
          <c:idx val="38"/>
          <c:order val="38"/>
          <c:marker>
            <c:symbol val="none"/>
          </c:marker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percentages'!$A$40:$M$40</c:f>
            </c:numRef>
          </c:val>
        </c:ser>
        <c:ser>
          <c:idx val="39"/>
          <c:order val="39"/>
          <c:tx>
            <c:v>Ballots Counted</c:v>
          </c:tx>
          <c:marker>
            <c:symbol val="none"/>
          </c:marker>
          <c:dLbls>
            <c:numFmt formatCode="0.0%" sourceLinked="0"/>
            <c:dLblPos val="t"/>
            <c:showVal val="1"/>
            <c:separator>
</c:separator>
          </c:dLbls>
          <c:cat>
            <c:strRef>
              <c:f>'statewide percentages'!$A$1:$M$1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'statewide percentages'!$A$41:$M$41</c:f>
              <c:numCache>
                <c:formatCode>0%</c:formatCode>
                <c:ptCount val="13"/>
                <c:pt idx="0">
                  <c:v>0.61364652771452588</c:v>
                </c:pt>
                <c:pt idx="1">
                  <c:v>0.6855839333816377</c:v>
                </c:pt>
                <c:pt idx="2">
                  <c:v>0.78024821781950426</c:v>
                </c:pt>
                <c:pt idx="3">
                  <c:v>0.86523472402085255</c:v>
                </c:pt>
                <c:pt idx="4">
                  <c:v>0.90749869442809961</c:v>
                </c:pt>
                <c:pt idx="5">
                  <c:v>0.92726774766234077</c:v>
                </c:pt>
                <c:pt idx="6">
                  <c:v>0.9429166460496089</c:v>
                </c:pt>
                <c:pt idx="7">
                  <c:v>0.95840512534278155</c:v>
                </c:pt>
                <c:pt idx="8">
                  <c:v>0.96984436196220603</c:v>
                </c:pt>
                <c:pt idx="9">
                  <c:v>0.97852464229536085</c:v>
                </c:pt>
                <c:pt idx="10">
                  <c:v>0.98869565409230997</c:v>
                </c:pt>
                <c:pt idx="11">
                  <c:v>0.99578655624958434</c:v>
                </c:pt>
                <c:pt idx="12">
                  <c:v>1</c:v>
                </c:pt>
              </c:numCache>
            </c:numRef>
          </c:val>
        </c:ser>
        <c:marker val="1"/>
        <c:axId val="148437248"/>
        <c:axId val="148713472"/>
      </c:lineChart>
      <c:catAx>
        <c:axId val="148437248"/>
        <c:scaling>
          <c:orientation val="minMax"/>
        </c:scaling>
        <c:axPos val="b"/>
        <c:tickLblPos val="nextTo"/>
        <c:crossAx val="148713472"/>
        <c:crosses val="autoZero"/>
        <c:auto val="1"/>
        <c:lblAlgn val="ctr"/>
        <c:lblOffset val="100"/>
      </c:catAx>
      <c:valAx>
        <c:axId val="148713472"/>
        <c:scaling>
          <c:orientation val="minMax"/>
          <c:max val="1"/>
          <c:min val="0.5"/>
        </c:scaling>
        <c:axPos val="l"/>
        <c:majorGridlines/>
        <c:numFmt formatCode="0%" sourceLinked="1"/>
        <c:tickLblPos val="nextTo"/>
        <c:crossAx val="14843724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73606025940168"/>
          <c:y val="6.9746640840977142E-3"/>
          <c:w val="0.89148288044091473"/>
          <c:h val="0.95867883652646413"/>
        </c:manualLayout>
      </c:layout>
      <c:lineChart>
        <c:grouping val="standard"/>
        <c:ser>
          <c:idx val="0"/>
          <c:order val="0"/>
          <c:tx>
            <c:strRef>
              <c:f>chart!$A$2</c:f>
              <c:strCache>
                <c:ptCount val="1"/>
                <c:pt idx="0">
                  <c:v>Adams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chart!$B$2:$N$2</c:f>
              <c:numCache>
                <c:formatCode>0%</c:formatCode>
                <c:ptCount val="13"/>
                <c:pt idx="0">
                  <c:v>0.74693376941946032</c:v>
                </c:pt>
                <c:pt idx="1">
                  <c:v>0.89636140637775963</c:v>
                </c:pt>
                <c:pt idx="2">
                  <c:v>0.89636140637775963</c:v>
                </c:pt>
                <c:pt idx="3">
                  <c:v>0.982011447260834</c:v>
                </c:pt>
                <c:pt idx="4">
                  <c:v>0.982011447260834</c:v>
                </c:pt>
                <c:pt idx="5">
                  <c:v>0.982011447260834</c:v>
                </c:pt>
                <c:pt idx="6">
                  <c:v>0.99897792313982015</c:v>
                </c:pt>
                <c:pt idx="7">
                  <c:v>0.99897792313982015</c:v>
                </c:pt>
                <c:pt idx="8">
                  <c:v>0.99897792313982015</c:v>
                </c:pt>
                <c:pt idx="9">
                  <c:v>0.99897792313982015</c:v>
                </c:pt>
                <c:pt idx="10">
                  <c:v>0.99897792313982015</c:v>
                </c:pt>
                <c:pt idx="11">
                  <c:v>0.99897792313982015</c:v>
                </c:pt>
                <c:pt idx="12">
                  <c:v>1</c:v>
                </c:pt>
              </c:numCache>
            </c:numRef>
          </c:val>
        </c:ser>
        <c:ser>
          <c:idx val="1"/>
          <c:order val="1"/>
          <c:tx>
            <c:strRef>
              <c:f>chart!$A$3</c:f>
              <c:strCache>
                <c:ptCount val="1"/>
                <c:pt idx="0">
                  <c:v>Asotin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chart!$B$3:$N$3</c:f>
              <c:numCache>
                <c:formatCode>0%</c:formatCode>
                <c:ptCount val="13"/>
                <c:pt idx="0">
                  <c:v>0.85596585269009329</c:v>
                </c:pt>
                <c:pt idx="1">
                  <c:v>0.85596585269009329</c:v>
                </c:pt>
                <c:pt idx="2">
                  <c:v>0.85596585269009329</c:v>
                </c:pt>
                <c:pt idx="3">
                  <c:v>0.99811395672027003</c:v>
                </c:pt>
                <c:pt idx="4">
                  <c:v>0.99811395672027003</c:v>
                </c:pt>
                <c:pt idx="5">
                  <c:v>0.99811395672027003</c:v>
                </c:pt>
                <c:pt idx="6">
                  <c:v>0.99811395672027003</c:v>
                </c:pt>
                <c:pt idx="7">
                  <c:v>0.99811395672027003</c:v>
                </c:pt>
                <c:pt idx="8">
                  <c:v>0.99811395672027003</c:v>
                </c:pt>
                <c:pt idx="9">
                  <c:v>0.99811395672027003</c:v>
                </c:pt>
                <c:pt idx="10">
                  <c:v>0.99811395672027003</c:v>
                </c:pt>
                <c:pt idx="11">
                  <c:v>0.99811395672027003</c:v>
                </c:pt>
                <c:pt idx="12">
                  <c:v>1</c:v>
                </c:pt>
              </c:numCache>
            </c:numRef>
          </c:val>
        </c:ser>
        <c:ser>
          <c:idx val="2"/>
          <c:order val="2"/>
          <c:tx>
            <c:strRef>
              <c:f>chart!$A$4</c:f>
              <c:strCache>
                <c:ptCount val="1"/>
                <c:pt idx="0">
                  <c:v>Benton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chart!$B$4:$N$4</c:f>
              <c:numCache>
                <c:formatCode>0%</c:formatCode>
                <c:ptCount val="13"/>
                <c:pt idx="0">
                  <c:v>0.67377596439169141</c:v>
                </c:pt>
                <c:pt idx="1">
                  <c:v>0.73981206726013848</c:v>
                </c:pt>
                <c:pt idx="2">
                  <c:v>0.85106330365974281</c:v>
                </c:pt>
                <c:pt idx="3">
                  <c:v>0.99130811078140457</c:v>
                </c:pt>
                <c:pt idx="4">
                  <c:v>0.99130811078140457</c:v>
                </c:pt>
                <c:pt idx="5">
                  <c:v>0.99130811078140457</c:v>
                </c:pt>
                <c:pt idx="6">
                  <c:v>0.99130811078140457</c:v>
                </c:pt>
                <c:pt idx="7">
                  <c:v>0.99130811078140457</c:v>
                </c:pt>
                <c:pt idx="8">
                  <c:v>0.99344708209693378</c:v>
                </c:pt>
                <c:pt idx="9">
                  <c:v>0.99344708209693378</c:v>
                </c:pt>
                <c:pt idx="10">
                  <c:v>0.99344708209693378</c:v>
                </c:pt>
                <c:pt idx="11">
                  <c:v>0.99441147378832839</c:v>
                </c:pt>
                <c:pt idx="12">
                  <c:v>1</c:v>
                </c:pt>
              </c:numCache>
            </c:numRef>
          </c:val>
        </c:ser>
        <c:ser>
          <c:idx val="3"/>
          <c:order val="3"/>
          <c:tx>
            <c:strRef>
              <c:f>chart!$A$5</c:f>
              <c:strCache>
                <c:ptCount val="1"/>
                <c:pt idx="0">
                  <c:v>Chelan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chart!$B$5:$N$5</c:f>
              <c:numCache>
                <c:formatCode>0%</c:formatCode>
                <c:ptCount val="13"/>
                <c:pt idx="0">
                  <c:v>0.71056722240848547</c:v>
                </c:pt>
                <c:pt idx="1">
                  <c:v>0.71056722240848547</c:v>
                </c:pt>
                <c:pt idx="2">
                  <c:v>0.71056722240848547</c:v>
                </c:pt>
                <c:pt idx="3">
                  <c:v>0.9593709043250328</c:v>
                </c:pt>
                <c:pt idx="4">
                  <c:v>0.9593709043250328</c:v>
                </c:pt>
                <c:pt idx="5">
                  <c:v>0.98893596269316342</c:v>
                </c:pt>
                <c:pt idx="6">
                  <c:v>0.99737876802096981</c:v>
                </c:pt>
                <c:pt idx="7">
                  <c:v>0.99737876802096981</c:v>
                </c:pt>
                <c:pt idx="8">
                  <c:v>0.99737876802096981</c:v>
                </c:pt>
                <c:pt idx="9">
                  <c:v>0.99737876802096981</c:v>
                </c:pt>
                <c:pt idx="10">
                  <c:v>0.99737876802096981</c:v>
                </c:pt>
                <c:pt idx="11">
                  <c:v>0.99737876802096981</c:v>
                </c:pt>
                <c:pt idx="12">
                  <c:v>1</c:v>
                </c:pt>
              </c:numCache>
            </c:numRef>
          </c:val>
        </c:ser>
        <c:ser>
          <c:idx val="4"/>
          <c:order val="4"/>
          <c:tx>
            <c:strRef>
              <c:f>chart!$A$6</c:f>
              <c:strCache>
                <c:ptCount val="1"/>
                <c:pt idx="0">
                  <c:v>Clallam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chart!$B$6:$N$6</c:f>
              <c:numCache>
                <c:formatCode>0%</c:formatCode>
                <c:ptCount val="13"/>
                <c:pt idx="0">
                  <c:v>0.69365206391821776</c:v>
                </c:pt>
                <c:pt idx="1">
                  <c:v>0.69365206391821776</c:v>
                </c:pt>
                <c:pt idx="2">
                  <c:v>0.69365206391821776</c:v>
                </c:pt>
                <c:pt idx="3">
                  <c:v>0.92513617471667919</c:v>
                </c:pt>
                <c:pt idx="4">
                  <c:v>0.92513617471667919</c:v>
                </c:pt>
                <c:pt idx="5">
                  <c:v>0.98988047603066831</c:v>
                </c:pt>
                <c:pt idx="6">
                  <c:v>0.9966698505305005</c:v>
                </c:pt>
                <c:pt idx="7">
                  <c:v>0.9966698505305005</c:v>
                </c:pt>
                <c:pt idx="8">
                  <c:v>0.9966698505305005</c:v>
                </c:pt>
                <c:pt idx="9">
                  <c:v>0.9966698505305005</c:v>
                </c:pt>
                <c:pt idx="10">
                  <c:v>0.9966698505305005</c:v>
                </c:pt>
                <c:pt idx="11">
                  <c:v>0.9966698505305005</c:v>
                </c:pt>
                <c:pt idx="12">
                  <c:v>1</c:v>
                </c:pt>
              </c:numCache>
            </c:numRef>
          </c:val>
        </c:ser>
        <c:ser>
          <c:idx val="5"/>
          <c:order val="5"/>
          <c:tx>
            <c:strRef>
              <c:f>chart!$A$7</c:f>
              <c:strCache>
                <c:ptCount val="1"/>
                <c:pt idx="0">
                  <c:v>Clark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chart!$B$7:$N$7</c:f>
              <c:numCache>
                <c:formatCode>0%</c:formatCode>
                <c:ptCount val="13"/>
                <c:pt idx="0">
                  <c:v>0.71484015669088696</c:v>
                </c:pt>
                <c:pt idx="1">
                  <c:v>0.77971803909003523</c:v>
                </c:pt>
                <c:pt idx="2">
                  <c:v>0.87982553151905407</c:v>
                </c:pt>
                <c:pt idx="3">
                  <c:v>0.95025374414734731</c:v>
                </c:pt>
                <c:pt idx="4">
                  <c:v>0.95025374414734731</c:v>
                </c:pt>
                <c:pt idx="5">
                  <c:v>0.96234147450672347</c:v>
                </c:pt>
                <c:pt idx="6">
                  <c:v>0.96234147450672347</c:v>
                </c:pt>
                <c:pt idx="7">
                  <c:v>0.9812611755950843</c:v>
                </c:pt>
                <c:pt idx="8">
                  <c:v>0.9890595446041901</c:v>
                </c:pt>
                <c:pt idx="9">
                  <c:v>0.99183987762400394</c:v>
                </c:pt>
                <c:pt idx="10">
                  <c:v>0.99793283790348419</c:v>
                </c:pt>
                <c:pt idx="11">
                  <c:v>0.99793283790348419</c:v>
                </c:pt>
                <c:pt idx="12">
                  <c:v>1</c:v>
                </c:pt>
              </c:numCache>
            </c:numRef>
          </c:val>
        </c:ser>
        <c:ser>
          <c:idx val="6"/>
          <c:order val="6"/>
          <c:tx>
            <c:strRef>
              <c:f>chart!$A$8</c:f>
              <c:strCache>
                <c:ptCount val="1"/>
                <c:pt idx="0">
                  <c:v>Columbia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chart!$B$8:$N$8</c:f>
              <c:numCache>
                <c:formatCode>0%</c:formatCode>
                <c:ptCount val="13"/>
                <c:pt idx="0">
                  <c:v>0.90830449826989623</c:v>
                </c:pt>
                <c:pt idx="1">
                  <c:v>0.90830449826989623</c:v>
                </c:pt>
                <c:pt idx="2">
                  <c:v>0.90830449826989623</c:v>
                </c:pt>
                <c:pt idx="3">
                  <c:v>0.98399653979238755</c:v>
                </c:pt>
                <c:pt idx="4">
                  <c:v>0.98399653979238755</c:v>
                </c:pt>
                <c:pt idx="5">
                  <c:v>0.98399653979238755</c:v>
                </c:pt>
                <c:pt idx="6">
                  <c:v>0.98399653979238755</c:v>
                </c:pt>
                <c:pt idx="7">
                  <c:v>0.98399653979238755</c:v>
                </c:pt>
                <c:pt idx="8">
                  <c:v>0.98399653979238755</c:v>
                </c:pt>
                <c:pt idx="9">
                  <c:v>0.98399653979238755</c:v>
                </c:pt>
                <c:pt idx="10">
                  <c:v>0.98399653979238755</c:v>
                </c:pt>
                <c:pt idx="11">
                  <c:v>0.98399653979238755</c:v>
                </c:pt>
                <c:pt idx="12">
                  <c:v>1</c:v>
                </c:pt>
              </c:numCache>
            </c:numRef>
          </c:val>
        </c:ser>
        <c:ser>
          <c:idx val="7"/>
          <c:order val="7"/>
          <c:tx>
            <c:strRef>
              <c:f>chart!$A$9</c:f>
              <c:strCache>
                <c:ptCount val="1"/>
                <c:pt idx="0">
                  <c:v>Cowlitz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chart!$B$9:$N$9</c:f>
              <c:numCache>
                <c:formatCode>0%</c:formatCode>
                <c:ptCount val="13"/>
                <c:pt idx="0">
                  <c:v>0.62692831714499186</c:v>
                </c:pt>
                <c:pt idx="1">
                  <c:v>0.72777216191271477</c:v>
                </c:pt>
                <c:pt idx="2">
                  <c:v>0.82321012613721267</c:v>
                </c:pt>
                <c:pt idx="3">
                  <c:v>0.91743945853294073</c:v>
                </c:pt>
                <c:pt idx="4">
                  <c:v>0.91743945853294073</c:v>
                </c:pt>
                <c:pt idx="5">
                  <c:v>0.98991341801081179</c:v>
                </c:pt>
                <c:pt idx="6">
                  <c:v>0.98991341801081179</c:v>
                </c:pt>
                <c:pt idx="7">
                  <c:v>0.98991341801081179</c:v>
                </c:pt>
                <c:pt idx="8">
                  <c:v>0.99569287566474751</c:v>
                </c:pt>
                <c:pt idx="9">
                  <c:v>0.99569287566474751</c:v>
                </c:pt>
                <c:pt idx="10">
                  <c:v>0.99569287566474751</c:v>
                </c:pt>
                <c:pt idx="11">
                  <c:v>0.99758273634246031</c:v>
                </c:pt>
                <c:pt idx="12">
                  <c:v>1</c:v>
                </c:pt>
              </c:numCache>
            </c:numRef>
          </c:val>
        </c:ser>
        <c:ser>
          <c:idx val="8"/>
          <c:order val="8"/>
          <c:tx>
            <c:strRef>
              <c:f>chart!$A$10</c:f>
              <c:strCache>
                <c:ptCount val="1"/>
                <c:pt idx="0">
                  <c:v>Douglas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chart!$B$10:$N$10</c:f>
              <c:numCache>
                <c:formatCode>0%</c:formatCode>
                <c:ptCount val="13"/>
                <c:pt idx="0">
                  <c:v>0.65850144092219021</c:v>
                </c:pt>
                <c:pt idx="1">
                  <c:v>0.65850144092219021</c:v>
                </c:pt>
                <c:pt idx="2">
                  <c:v>0.65850144092219021</c:v>
                </c:pt>
                <c:pt idx="3">
                  <c:v>0.98211946554886032</c:v>
                </c:pt>
                <c:pt idx="4">
                  <c:v>0.98211946554886032</c:v>
                </c:pt>
                <c:pt idx="5">
                  <c:v>0.98211946554886032</c:v>
                </c:pt>
                <c:pt idx="6">
                  <c:v>0.98211946554886032</c:v>
                </c:pt>
                <c:pt idx="7">
                  <c:v>0.98211946554886032</c:v>
                </c:pt>
                <c:pt idx="8">
                  <c:v>0.98211946554886032</c:v>
                </c:pt>
                <c:pt idx="9">
                  <c:v>0.98211946554886032</c:v>
                </c:pt>
                <c:pt idx="10">
                  <c:v>0.98211946554886032</c:v>
                </c:pt>
                <c:pt idx="11">
                  <c:v>0.99738014147236054</c:v>
                </c:pt>
                <c:pt idx="12">
                  <c:v>1</c:v>
                </c:pt>
              </c:numCache>
            </c:numRef>
          </c:val>
        </c:ser>
        <c:ser>
          <c:idx val="9"/>
          <c:order val="9"/>
          <c:tx>
            <c:strRef>
              <c:f>chart!$A$11</c:f>
              <c:strCache>
                <c:ptCount val="1"/>
                <c:pt idx="0">
                  <c:v>Ferry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chart!$B$11:$N$11</c:f>
              <c:numCache>
                <c:formatCode>0%</c:formatCode>
                <c:ptCount val="13"/>
                <c:pt idx="0">
                  <c:v>0.93372814438804286</c:v>
                </c:pt>
                <c:pt idx="1">
                  <c:v>0.93372814438804286</c:v>
                </c:pt>
                <c:pt idx="2">
                  <c:v>0.93372814438804286</c:v>
                </c:pt>
                <c:pt idx="3">
                  <c:v>0.98561759729272425</c:v>
                </c:pt>
                <c:pt idx="4">
                  <c:v>0.98561759729272425</c:v>
                </c:pt>
                <c:pt idx="5">
                  <c:v>0.98561759729272425</c:v>
                </c:pt>
                <c:pt idx="6">
                  <c:v>0.98561759729272425</c:v>
                </c:pt>
                <c:pt idx="7">
                  <c:v>0.98561759729272425</c:v>
                </c:pt>
                <c:pt idx="8">
                  <c:v>0.98561759729272425</c:v>
                </c:pt>
                <c:pt idx="9">
                  <c:v>0.98561759729272425</c:v>
                </c:pt>
                <c:pt idx="10">
                  <c:v>0.98561759729272425</c:v>
                </c:pt>
                <c:pt idx="11">
                  <c:v>0.98561759729272425</c:v>
                </c:pt>
                <c:pt idx="12">
                  <c:v>1</c:v>
                </c:pt>
              </c:numCache>
            </c:numRef>
          </c:val>
        </c:ser>
        <c:ser>
          <c:idx val="10"/>
          <c:order val="10"/>
          <c:tx>
            <c:strRef>
              <c:f>chart!$A$12</c:f>
              <c:strCache>
                <c:ptCount val="1"/>
                <c:pt idx="0">
                  <c:v>Franklin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chart!$B$12:$N$12</c:f>
              <c:numCache>
                <c:formatCode>0%</c:formatCode>
                <c:ptCount val="13"/>
                <c:pt idx="0">
                  <c:v>0.56029443602511364</c:v>
                </c:pt>
                <c:pt idx="1">
                  <c:v>0.70218662048062352</c:v>
                </c:pt>
                <c:pt idx="2">
                  <c:v>0.83065598614418701</c:v>
                </c:pt>
                <c:pt idx="3">
                  <c:v>0.83065598614418701</c:v>
                </c:pt>
                <c:pt idx="4">
                  <c:v>0.83065598614418701</c:v>
                </c:pt>
                <c:pt idx="5">
                  <c:v>0.86720069279064738</c:v>
                </c:pt>
                <c:pt idx="6">
                  <c:v>0.9062567655336653</c:v>
                </c:pt>
                <c:pt idx="7">
                  <c:v>0.96475427581727646</c:v>
                </c:pt>
                <c:pt idx="8">
                  <c:v>0.98268023381684344</c:v>
                </c:pt>
                <c:pt idx="9">
                  <c:v>0.99523706429963199</c:v>
                </c:pt>
                <c:pt idx="10">
                  <c:v>0.99523706429963199</c:v>
                </c:pt>
                <c:pt idx="11">
                  <c:v>0.99523706429963199</c:v>
                </c:pt>
                <c:pt idx="12">
                  <c:v>1</c:v>
                </c:pt>
              </c:numCache>
            </c:numRef>
          </c:val>
        </c:ser>
        <c:ser>
          <c:idx val="11"/>
          <c:order val="11"/>
          <c:tx>
            <c:strRef>
              <c:f>chart!$A$13</c:f>
              <c:strCache>
                <c:ptCount val="1"/>
                <c:pt idx="0">
                  <c:v>Garfield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chart!$B$13:$N$13</c:f>
              <c:numCache>
                <c:formatCode>0%</c:formatCode>
                <c:ptCount val="13"/>
                <c:pt idx="0">
                  <c:v>0.95521235521235526</c:v>
                </c:pt>
                <c:pt idx="1">
                  <c:v>0.95521235521235526</c:v>
                </c:pt>
                <c:pt idx="2">
                  <c:v>0.95521235521235526</c:v>
                </c:pt>
                <c:pt idx="3">
                  <c:v>0.99768339768339764</c:v>
                </c:pt>
                <c:pt idx="4">
                  <c:v>0.99768339768339764</c:v>
                </c:pt>
                <c:pt idx="5">
                  <c:v>0.99768339768339764</c:v>
                </c:pt>
                <c:pt idx="6">
                  <c:v>0.99768339768339764</c:v>
                </c:pt>
                <c:pt idx="7">
                  <c:v>0.99768339768339764</c:v>
                </c:pt>
                <c:pt idx="8">
                  <c:v>0.99768339768339764</c:v>
                </c:pt>
                <c:pt idx="9">
                  <c:v>0.99768339768339764</c:v>
                </c:pt>
                <c:pt idx="10">
                  <c:v>0.99768339768339764</c:v>
                </c:pt>
                <c:pt idx="11">
                  <c:v>0.99768339768339764</c:v>
                </c:pt>
                <c:pt idx="12">
                  <c:v>1</c:v>
                </c:pt>
              </c:numCache>
            </c:numRef>
          </c:val>
        </c:ser>
        <c:ser>
          <c:idx val="12"/>
          <c:order val="12"/>
          <c:tx>
            <c:strRef>
              <c:f>chart!$A$14</c:f>
              <c:strCache>
                <c:ptCount val="1"/>
                <c:pt idx="0">
                  <c:v>Grant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chart!$B$14:$N$14</c:f>
              <c:numCache>
                <c:formatCode>0%</c:formatCode>
                <c:ptCount val="13"/>
                <c:pt idx="0">
                  <c:v>0.76891593707737205</c:v>
                </c:pt>
                <c:pt idx="1">
                  <c:v>0.83788881770944557</c:v>
                </c:pt>
                <c:pt idx="2">
                  <c:v>0.91458466794789661</c:v>
                </c:pt>
                <c:pt idx="3">
                  <c:v>0.98127980639191403</c:v>
                </c:pt>
                <c:pt idx="4">
                  <c:v>0.98127980639191403</c:v>
                </c:pt>
                <c:pt idx="5">
                  <c:v>0.98875364794647302</c:v>
                </c:pt>
                <c:pt idx="6">
                  <c:v>0.99469713146843197</c:v>
                </c:pt>
                <c:pt idx="7">
                  <c:v>0.99469713146843197</c:v>
                </c:pt>
                <c:pt idx="8">
                  <c:v>0.99469713146843197</c:v>
                </c:pt>
                <c:pt idx="9">
                  <c:v>0.99469713146843197</c:v>
                </c:pt>
                <c:pt idx="10">
                  <c:v>0.99469713146843197</c:v>
                </c:pt>
                <c:pt idx="11">
                  <c:v>0.99469713146843197</c:v>
                </c:pt>
                <c:pt idx="12">
                  <c:v>1</c:v>
                </c:pt>
              </c:numCache>
            </c:numRef>
          </c:val>
        </c:ser>
        <c:ser>
          <c:idx val="13"/>
          <c:order val="13"/>
          <c:tx>
            <c:strRef>
              <c:f>chart!$A$15</c:f>
              <c:strCache>
                <c:ptCount val="1"/>
                <c:pt idx="0">
                  <c:v>Grays Harbor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chart!$B$15:$N$15</c:f>
              <c:numCache>
                <c:formatCode>0%</c:formatCode>
                <c:ptCount val="13"/>
                <c:pt idx="0">
                  <c:v>0.83819157297611313</c:v>
                </c:pt>
                <c:pt idx="1">
                  <c:v>0.83819157297611313</c:v>
                </c:pt>
                <c:pt idx="2">
                  <c:v>0.98387041656699592</c:v>
                </c:pt>
                <c:pt idx="3">
                  <c:v>0.98387041656699592</c:v>
                </c:pt>
                <c:pt idx="4">
                  <c:v>0.98387041656699592</c:v>
                </c:pt>
                <c:pt idx="5">
                  <c:v>0.98387041656699592</c:v>
                </c:pt>
                <c:pt idx="6">
                  <c:v>0.99384888767385438</c:v>
                </c:pt>
                <c:pt idx="7">
                  <c:v>0.99384888767385438</c:v>
                </c:pt>
                <c:pt idx="8">
                  <c:v>0.99384888767385438</c:v>
                </c:pt>
                <c:pt idx="9">
                  <c:v>0.99384888767385438</c:v>
                </c:pt>
                <c:pt idx="10">
                  <c:v>0.99384888767385438</c:v>
                </c:pt>
                <c:pt idx="11">
                  <c:v>0.99384888767385438</c:v>
                </c:pt>
                <c:pt idx="12">
                  <c:v>1</c:v>
                </c:pt>
              </c:numCache>
            </c:numRef>
          </c:val>
        </c:ser>
        <c:ser>
          <c:idx val="14"/>
          <c:order val="14"/>
          <c:tx>
            <c:strRef>
              <c:f>chart!$A$16</c:f>
              <c:strCache>
                <c:ptCount val="1"/>
                <c:pt idx="0">
                  <c:v>Island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chart!$B$16:$N$16</c:f>
              <c:numCache>
                <c:formatCode>0%</c:formatCode>
                <c:ptCount val="13"/>
                <c:pt idx="0">
                  <c:v>0.8317472223524448</c:v>
                </c:pt>
                <c:pt idx="1">
                  <c:v>0.9355163846045661</c:v>
                </c:pt>
                <c:pt idx="2">
                  <c:v>0.98113074867563643</c:v>
                </c:pt>
                <c:pt idx="3">
                  <c:v>0.98113074867563643</c:v>
                </c:pt>
                <c:pt idx="4">
                  <c:v>0.98113074867563643</c:v>
                </c:pt>
                <c:pt idx="5">
                  <c:v>0.98113074867563643</c:v>
                </c:pt>
                <c:pt idx="6">
                  <c:v>0.98113074867563643</c:v>
                </c:pt>
                <c:pt idx="7">
                  <c:v>0.99657775069148191</c:v>
                </c:pt>
                <c:pt idx="8">
                  <c:v>0.99657775069148191</c:v>
                </c:pt>
                <c:pt idx="9">
                  <c:v>0.99657775069148191</c:v>
                </c:pt>
                <c:pt idx="10">
                  <c:v>0.99657775069148191</c:v>
                </c:pt>
                <c:pt idx="11">
                  <c:v>0.99657775069148191</c:v>
                </c:pt>
                <c:pt idx="12">
                  <c:v>1</c:v>
                </c:pt>
              </c:numCache>
            </c:numRef>
          </c:val>
        </c:ser>
        <c:ser>
          <c:idx val="15"/>
          <c:order val="15"/>
          <c:tx>
            <c:strRef>
              <c:f>chart!$A$17</c:f>
              <c:strCache>
                <c:ptCount val="1"/>
                <c:pt idx="0">
                  <c:v>Jefferson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chart!$B$17:$N$17</c:f>
              <c:numCache>
                <c:formatCode>0%</c:formatCode>
                <c:ptCount val="13"/>
                <c:pt idx="0">
                  <c:v>0.76512136888181459</c:v>
                </c:pt>
                <c:pt idx="1">
                  <c:v>0.76512136888181459</c:v>
                </c:pt>
                <c:pt idx="2">
                  <c:v>0.76512136888181459</c:v>
                </c:pt>
                <c:pt idx="3">
                  <c:v>0.94404098686828497</c:v>
                </c:pt>
                <c:pt idx="4">
                  <c:v>0.94404098686828497</c:v>
                </c:pt>
                <c:pt idx="5">
                  <c:v>0.94404098686828497</c:v>
                </c:pt>
                <c:pt idx="6">
                  <c:v>0.94404098686828497</c:v>
                </c:pt>
                <c:pt idx="7">
                  <c:v>0.94404098686828497</c:v>
                </c:pt>
                <c:pt idx="8">
                  <c:v>0.99711500198965375</c:v>
                </c:pt>
                <c:pt idx="9">
                  <c:v>0.99711500198965375</c:v>
                </c:pt>
                <c:pt idx="10">
                  <c:v>0.99711500198965375</c:v>
                </c:pt>
                <c:pt idx="11">
                  <c:v>0.99711500198965375</c:v>
                </c:pt>
                <c:pt idx="12">
                  <c:v>1</c:v>
                </c:pt>
              </c:numCache>
            </c:numRef>
          </c:val>
        </c:ser>
        <c:ser>
          <c:idx val="16"/>
          <c:order val="16"/>
          <c:tx>
            <c:strRef>
              <c:f>chart!$A$18</c:f>
              <c:strCache>
                <c:ptCount val="1"/>
                <c:pt idx="0">
                  <c:v>King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chart!$B$18:$N$18</c:f>
              <c:numCache>
                <c:formatCode>0%</c:formatCode>
                <c:ptCount val="13"/>
                <c:pt idx="0">
                  <c:v>0.56837292781821325</c:v>
                </c:pt>
                <c:pt idx="1">
                  <c:v>0.62308394412378865</c:v>
                </c:pt>
                <c:pt idx="2">
                  <c:v>0.7392681962065748</c:v>
                </c:pt>
                <c:pt idx="3">
                  <c:v>0.8309005628709587</c:v>
                </c:pt>
                <c:pt idx="4">
                  <c:v>0.89969715150703666</c:v>
                </c:pt>
                <c:pt idx="5">
                  <c:v>0.90826542324686699</c:v>
                </c:pt>
                <c:pt idx="6">
                  <c:v>0.92137591133070385</c:v>
                </c:pt>
                <c:pt idx="7">
                  <c:v>0.93751386224328659</c:v>
                </c:pt>
                <c:pt idx="8">
                  <c:v>0.94932219379646088</c:v>
                </c:pt>
                <c:pt idx="9">
                  <c:v>0.96681647258674319</c:v>
                </c:pt>
                <c:pt idx="10">
                  <c:v>0.98053408859774915</c:v>
                </c:pt>
                <c:pt idx="11">
                  <c:v>0.99459410840606433</c:v>
                </c:pt>
                <c:pt idx="12">
                  <c:v>1</c:v>
                </c:pt>
              </c:numCache>
            </c:numRef>
          </c:val>
        </c:ser>
        <c:ser>
          <c:idx val="17"/>
          <c:order val="17"/>
          <c:tx>
            <c:strRef>
              <c:f>chart!$A$19</c:f>
              <c:strCache>
                <c:ptCount val="1"/>
                <c:pt idx="0">
                  <c:v>Kitsap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chart!$B$19:$N$19</c:f>
              <c:numCache>
                <c:formatCode>0%</c:formatCode>
                <c:ptCount val="13"/>
                <c:pt idx="0">
                  <c:v>0.61435489146476696</c:v>
                </c:pt>
                <c:pt idx="1">
                  <c:v>0.66376813906550403</c:v>
                </c:pt>
                <c:pt idx="2">
                  <c:v>0.76907244457563162</c:v>
                </c:pt>
                <c:pt idx="3">
                  <c:v>0.8680744469529561</c:v>
                </c:pt>
                <c:pt idx="4">
                  <c:v>0.88919912884619989</c:v>
                </c:pt>
                <c:pt idx="5">
                  <c:v>0.91019616915700707</c:v>
                </c:pt>
                <c:pt idx="6">
                  <c:v>0.93492672575408253</c:v>
                </c:pt>
                <c:pt idx="7">
                  <c:v>0.95267688331166089</c:v>
                </c:pt>
                <c:pt idx="8">
                  <c:v>0.9851616660417547</c:v>
                </c:pt>
                <c:pt idx="9">
                  <c:v>0.9851616660417547</c:v>
                </c:pt>
                <c:pt idx="10">
                  <c:v>0.9851616660417547</c:v>
                </c:pt>
                <c:pt idx="11">
                  <c:v>0.99761469792821755</c:v>
                </c:pt>
                <c:pt idx="12">
                  <c:v>1</c:v>
                </c:pt>
              </c:numCache>
            </c:numRef>
          </c:val>
        </c:ser>
        <c:ser>
          <c:idx val="18"/>
          <c:order val="18"/>
          <c:tx>
            <c:strRef>
              <c:f>chart!$A$20</c:f>
              <c:strCache>
                <c:ptCount val="1"/>
                <c:pt idx="0">
                  <c:v>Kittitas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chart!$B$20:$N$20</c:f>
              <c:numCache>
                <c:formatCode>0%</c:formatCode>
                <c:ptCount val="13"/>
                <c:pt idx="0">
                  <c:v>0.53006115049515667</c:v>
                </c:pt>
                <c:pt idx="1">
                  <c:v>0.53006115049515667</c:v>
                </c:pt>
                <c:pt idx="2">
                  <c:v>0.62746901888630335</c:v>
                </c:pt>
                <c:pt idx="3">
                  <c:v>0.72574273499648245</c:v>
                </c:pt>
                <c:pt idx="4">
                  <c:v>0.83251258184966714</c:v>
                </c:pt>
                <c:pt idx="5">
                  <c:v>0.83251258184966714</c:v>
                </c:pt>
                <c:pt idx="6">
                  <c:v>0.96211916229233185</c:v>
                </c:pt>
                <c:pt idx="7">
                  <c:v>0.96211916229233185</c:v>
                </c:pt>
                <c:pt idx="8">
                  <c:v>0.96211916229233185</c:v>
                </c:pt>
                <c:pt idx="9">
                  <c:v>0.96211916229233185</c:v>
                </c:pt>
                <c:pt idx="10">
                  <c:v>0.96211916229233185</c:v>
                </c:pt>
                <c:pt idx="11">
                  <c:v>0.99339791114237785</c:v>
                </c:pt>
                <c:pt idx="12">
                  <c:v>1</c:v>
                </c:pt>
              </c:numCache>
            </c:numRef>
          </c:val>
        </c:ser>
        <c:ser>
          <c:idx val="19"/>
          <c:order val="19"/>
          <c:tx>
            <c:strRef>
              <c:f>chart!$A$21</c:f>
              <c:strCache>
                <c:ptCount val="1"/>
                <c:pt idx="0">
                  <c:v>Klickitat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chart!$B$21:$N$21</c:f>
              <c:numCache>
                <c:formatCode>0%</c:formatCode>
                <c:ptCount val="13"/>
                <c:pt idx="0">
                  <c:v>0.64826273203236551</c:v>
                </c:pt>
                <c:pt idx="1">
                  <c:v>0.796001903855307</c:v>
                </c:pt>
                <c:pt idx="2">
                  <c:v>0.94193241313660159</c:v>
                </c:pt>
                <c:pt idx="3">
                  <c:v>0.95944788196097097</c:v>
                </c:pt>
                <c:pt idx="4">
                  <c:v>0.95944788196097097</c:v>
                </c:pt>
                <c:pt idx="5">
                  <c:v>0.95944788196097097</c:v>
                </c:pt>
                <c:pt idx="6">
                  <c:v>0.95944788196097097</c:v>
                </c:pt>
                <c:pt idx="7">
                  <c:v>0.97182294145644932</c:v>
                </c:pt>
                <c:pt idx="8">
                  <c:v>0.97182294145644932</c:v>
                </c:pt>
                <c:pt idx="9">
                  <c:v>0.99857210851975253</c:v>
                </c:pt>
                <c:pt idx="10">
                  <c:v>0.99857210851975253</c:v>
                </c:pt>
                <c:pt idx="11">
                  <c:v>0.99857210851975253</c:v>
                </c:pt>
                <c:pt idx="12">
                  <c:v>1</c:v>
                </c:pt>
              </c:numCache>
            </c:numRef>
          </c:val>
        </c:ser>
        <c:ser>
          <c:idx val="20"/>
          <c:order val="20"/>
          <c:tx>
            <c:strRef>
              <c:f>chart!$A$22</c:f>
              <c:strCache>
                <c:ptCount val="1"/>
                <c:pt idx="0">
                  <c:v>Lewis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chart!$B$22:$N$22</c:f>
              <c:numCache>
                <c:formatCode>0%</c:formatCode>
                <c:ptCount val="13"/>
                <c:pt idx="0">
                  <c:v>0.58175747632616637</c:v>
                </c:pt>
                <c:pt idx="1">
                  <c:v>0.58175747632616637</c:v>
                </c:pt>
                <c:pt idx="2">
                  <c:v>0.58175747632616637</c:v>
                </c:pt>
                <c:pt idx="3">
                  <c:v>0.7713784071611548</c:v>
                </c:pt>
                <c:pt idx="4">
                  <c:v>0.7713784071611548</c:v>
                </c:pt>
                <c:pt idx="5">
                  <c:v>0.7713784071611548</c:v>
                </c:pt>
                <c:pt idx="6">
                  <c:v>0.7713784071611548</c:v>
                </c:pt>
                <c:pt idx="7">
                  <c:v>0.9896382005008203</c:v>
                </c:pt>
                <c:pt idx="8">
                  <c:v>0.9896382005008203</c:v>
                </c:pt>
                <c:pt idx="9">
                  <c:v>0.9896382005008203</c:v>
                </c:pt>
                <c:pt idx="10">
                  <c:v>0.9896382005008203</c:v>
                </c:pt>
                <c:pt idx="11">
                  <c:v>0.9896382005008203</c:v>
                </c:pt>
                <c:pt idx="12">
                  <c:v>1</c:v>
                </c:pt>
              </c:numCache>
            </c:numRef>
          </c:val>
        </c:ser>
        <c:ser>
          <c:idx val="21"/>
          <c:order val="21"/>
          <c:tx>
            <c:strRef>
              <c:f>chart!$A$23</c:f>
              <c:strCache>
                <c:ptCount val="1"/>
                <c:pt idx="0">
                  <c:v>Lincoln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chart!$B$23:$N$23</c:f>
              <c:numCache>
                <c:formatCode>0%</c:formatCode>
                <c:ptCount val="13"/>
                <c:pt idx="0">
                  <c:v>0.76979742173112342</c:v>
                </c:pt>
                <c:pt idx="1">
                  <c:v>0.86104135275405991</c:v>
                </c:pt>
                <c:pt idx="2">
                  <c:v>0.95178302360622802</c:v>
                </c:pt>
                <c:pt idx="3">
                  <c:v>0.98844801607232546</c:v>
                </c:pt>
                <c:pt idx="4">
                  <c:v>0.98844801607232546</c:v>
                </c:pt>
                <c:pt idx="5">
                  <c:v>0.98844801607232546</c:v>
                </c:pt>
                <c:pt idx="6">
                  <c:v>0.99832579943077182</c:v>
                </c:pt>
                <c:pt idx="7">
                  <c:v>0.99832579943077182</c:v>
                </c:pt>
                <c:pt idx="8">
                  <c:v>0.99832579943077182</c:v>
                </c:pt>
                <c:pt idx="9">
                  <c:v>0.99832579943077182</c:v>
                </c:pt>
                <c:pt idx="10">
                  <c:v>0.99832579943077182</c:v>
                </c:pt>
                <c:pt idx="11">
                  <c:v>0.99832579943077182</c:v>
                </c:pt>
                <c:pt idx="12">
                  <c:v>1</c:v>
                </c:pt>
              </c:numCache>
            </c:numRef>
          </c:val>
        </c:ser>
        <c:ser>
          <c:idx val="22"/>
          <c:order val="22"/>
          <c:tx>
            <c:strRef>
              <c:f>chart!$A$24</c:f>
              <c:strCache>
                <c:ptCount val="1"/>
                <c:pt idx="0">
                  <c:v>Mason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chart!$B$24:$N$24</c:f>
              <c:numCache>
                <c:formatCode>0%</c:formatCode>
                <c:ptCount val="13"/>
                <c:pt idx="0">
                  <c:v>0.77062654546720999</c:v>
                </c:pt>
                <c:pt idx="1">
                  <c:v>0.77062654546720999</c:v>
                </c:pt>
                <c:pt idx="2">
                  <c:v>0.77062654546720999</c:v>
                </c:pt>
                <c:pt idx="3">
                  <c:v>0.98798453662104269</c:v>
                </c:pt>
                <c:pt idx="4">
                  <c:v>0.98798453662104269</c:v>
                </c:pt>
                <c:pt idx="5">
                  <c:v>0.98798453662104269</c:v>
                </c:pt>
                <c:pt idx="6">
                  <c:v>0.98798453662104269</c:v>
                </c:pt>
                <c:pt idx="7">
                  <c:v>0.98798453662104269</c:v>
                </c:pt>
                <c:pt idx="8">
                  <c:v>0.98798453662104269</c:v>
                </c:pt>
                <c:pt idx="9">
                  <c:v>0.98798453662104269</c:v>
                </c:pt>
                <c:pt idx="10">
                  <c:v>0.98798453662104269</c:v>
                </c:pt>
                <c:pt idx="11">
                  <c:v>0.98798453662104269</c:v>
                </c:pt>
                <c:pt idx="12">
                  <c:v>1</c:v>
                </c:pt>
              </c:numCache>
            </c:numRef>
          </c:val>
        </c:ser>
        <c:ser>
          <c:idx val="23"/>
          <c:order val="23"/>
          <c:tx>
            <c:strRef>
              <c:f>chart!$A$25</c:f>
              <c:strCache>
                <c:ptCount val="1"/>
                <c:pt idx="0">
                  <c:v>Okanogan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chart!$B$25:$N$25</c:f>
              <c:numCache>
                <c:formatCode>0%</c:formatCode>
                <c:ptCount val="13"/>
                <c:pt idx="0">
                  <c:v>0.53874366885952141</c:v>
                </c:pt>
                <c:pt idx="1">
                  <c:v>0.53874366885952141</c:v>
                </c:pt>
                <c:pt idx="2">
                  <c:v>0.53874366885952141</c:v>
                </c:pt>
                <c:pt idx="3">
                  <c:v>0.75624381440298072</c:v>
                </c:pt>
                <c:pt idx="4">
                  <c:v>0.75624381440298072</c:v>
                </c:pt>
                <c:pt idx="5">
                  <c:v>0.75624381440298072</c:v>
                </c:pt>
                <c:pt idx="6">
                  <c:v>0.94550852884671366</c:v>
                </c:pt>
                <c:pt idx="7">
                  <c:v>0.94550852884671366</c:v>
                </c:pt>
                <c:pt idx="8">
                  <c:v>0.99848634802351988</c:v>
                </c:pt>
                <c:pt idx="9">
                  <c:v>0.99848634802351988</c:v>
                </c:pt>
                <c:pt idx="10">
                  <c:v>0.99848634802351988</c:v>
                </c:pt>
                <c:pt idx="11">
                  <c:v>0.99848634802351988</c:v>
                </c:pt>
                <c:pt idx="12">
                  <c:v>1</c:v>
                </c:pt>
              </c:numCache>
            </c:numRef>
          </c:val>
        </c:ser>
        <c:ser>
          <c:idx val="24"/>
          <c:order val="24"/>
          <c:tx>
            <c:strRef>
              <c:f>chart!$A$26</c:f>
              <c:strCache>
                <c:ptCount val="1"/>
                <c:pt idx="0">
                  <c:v>Pacific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chart!$B$26:$N$26</c:f>
              <c:numCache>
                <c:formatCode>0%</c:formatCode>
                <c:ptCount val="13"/>
                <c:pt idx="0">
                  <c:v>0.87544087618340449</c:v>
                </c:pt>
                <c:pt idx="1">
                  <c:v>0.87544087618340449</c:v>
                </c:pt>
                <c:pt idx="2">
                  <c:v>0.87544087618340449</c:v>
                </c:pt>
                <c:pt idx="3">
                  <c:v>0.99545201410803785</c:v>
                </c:pt>
                <c:pt idx="4">
                  <c:v>0.99545201410803785</c:v>
                </c:pt>
                <c:pt idx="5">
                  <c:v>0.99545201410803785</c:v>
                </c:pt>
                <c:pt idx="6">
                  <c:v>0.99545201410803785</c:v>
                </c:pt>
                <c:pt idx="7">
                  <c:v>0.99545201410803785</c:v>
                </c:pt>
                <c:pt idx="8">
                  <c:v>0.99545201410803785</c:v>
                </c:pt>
                <c:pt idx="9">
                  <c:v>0.99545201410803785</c:v>
                </c:pt>
                <c:pt idx="10">
                  <c:v>0.99545201410803785</c:v>
                </c:pt>
                <c:pt idx="11">
                  <c:v>0.99545201410803785</c:v>
                </c:pt>
                <c:pt idx="12">
                  <c:v>1</c:v>
                </c:pt>
              </c:numCache>
            </c:numRef>
          </c:val>
        </c:ser>
        <c:ser>
          <c:idx val="25"/>
          <c:order val="25"/>
          <c:tx>
            <c:strRef>
              <c:f>chart!$A$27</c:f>
              <c:strCache>
                <c:ptCount val="1"/>
                <c:pt idx="0">
                  <c:v>Pend Oreille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chart!$B$27:$N$27</c:f>
              <c:numCache>
                <c:formatCode>0%</c:formatCode>
                <c:ptCount val="13"/>
                <c:pt idx="0">
                  <c:v>0.87060889929742391</c:v>
                </c:pt>
                <c:pt idx="1">
                  <c:v>0.92374121779859486</c:v>
                </c:pt>
                <c:pt idx="2">
                  <c:v>0.92374121779859486</c:v>
                </c:pt>
                <c:pt idx="3">
                  <c:v>0.99721896955503508</c:v>
                </c:pt>
                <c:pt idx="4">
                  <c:v>0.99721896955503508</c:v>
                </c:pt>
                <c:pt idx="5">
                  <c:v>0.99721896955503508</c:v>
                </c:pt>
                <c:pt idx="6">
                  <c:v>0.99721896955503508</c:v>
                </c:pt>
                <c:pt idx="7">
                  <c:v>0.99721896955503508</c:v>
                </c:pt>
                <c:pt idx="8">
                  <c:v>0.99721896955503508</c:v>
                </c:pt>
                <c:pt idx="9">
                  <c:v>0.99721896955503508</c:v>
                </c:pt>
                <c:pt idx="10">
                  <c:v>0.99721896955503508</c:v>
                </c:pt>
                <c:pt idx="11">
                  <c:v>0.99721896955503508</c:v>
                </c:pt>
                <c:pt idx="12">
                  <c:v>1</c:v>
                </c:pt>
              </c:numCache>
            </c:numRef>
          </c:val>
        </c:ser>
        <c:ser>
          <c:idx val="26"/>
          <c:order val="26"/>
          <c:tx>
            <c:strRef>
              <c:f>chart!$A$28</c:f>
              <c:strCache>
                <c:ptCount val="1"/>
                <c:pt idx="0">
                  <c:v>Pierce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chart!$B$28:$N$28</c:f>
              <c:numCache>
                <c:formatCode>0%</c:formatCode>
                <c:ptCount val="13"/>
                <c:pt idx="0">
                  <c:v>0.52746397463631267</c:v>
                </c:pt>
                <c:pt idx="1">
                  <c:v>0.70955373187286108</c:v>
                </c:pt>
                <c:pt idx="2">
                  <c:v>0.81294280580068445</c:v>
                </c:pt>
                <c:pt idx="3">
                  <c:v>0.88819260836223379</c:v>
                </c:pt>
                <c:pt idx="4">
                  <c:v>0.96786331536357284</c:v>
                </c:pt>
                <c:pt idx="5">
                  <c:v>0.991163913974064</c:v>
                </c:pt>
                <c:pt idx="6">
                  <c:v>0.99517849580514828</c:v>
                </c:pt>
                <c:pt idx="7">
                  <c:v>0.99673225056942394</c:v>
                </c:pt>
                <c:pt idx="8">
                  <c:v>0.99813434971214043</c:v>
                </c:pt>
                <c:pt idx="9">
                  <c:v>0.99933901040414796</c:v>
                </c:pt>
                <c:pt idx="10">
                  <c:v>0.99952786457439136</c:v>
                </c:pt>
                <c:pt idx="11">
                  <c:v>0.99971671874463486</c:v>
                </c:pt>
                <c:pt idx="12">
                  <c:v>1</c:v>
                </c:pt>
              </c:numCache>
            </c:numRef>
          </c:val>
        </c:ser>
        <c:ser>
          <c:idx val="27"/>
          <c:order val="27"/>
          <c:tx>
            <c:strRef>
              <c:f>chart!$A$29</c:f>
              <c:strCache>
                <c:ptCount val="1"/>
                <c:pt idx="0">
                  <c:v>San Juan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chart!$B$29:$N$29</c:f>
              <c:numCache>
                <c:formatCode>0%</c:formatCode>
                <c:ptCount val="13"/>
                <c:pt idx="0">
                  <c:v>0.82622859270290394</c:v>
                </c:pt>
                <c:pt idx="1">
                  <c:v>0.82622859270290394</c:v>
                </c:pt>
                <c:pt idx="2">
                  <c:v>0.82622859270290394</c:v>
                </c:pt>
                <c:pt idx="3">
                  <c:v>0.97635889798957554</c:v>
                </c:pt>
                <c:pt idx="4">
                  <c:v>0.97635889798957554</c:v>
                </c:pt>
                <c:pt idx="5">
                  <c:v>0.97635889798957554</c:v>
                </c:pt>
                <c:pt idx="6">
                  <c:v>0.97635889798957554</c:v>
                </c:pt>
                <c:pt idx="7">
                  <c:v>0.99032017870439315</c:v>
                </c:pt>
                <c:pt idx="8">
                  <c:v>0.99032017870439315</c:v>
                </c:pt>
                <c:pt idx="9">
                  <c:v>0.99032017870439315</c:v>
                </c:pt>
                <c:pt idx="10">
                  <c:v>0.99032017870439315</c:v>
                </c:pt>
                <c:pt idx="11">
                  <c:v>0.99032017870439315</c:v>
                </c:pt>
                <c:pt idx="12">
                  <c:v>1</c:v>
                </c:pt>
              </c:numCache>
            </c:numRef>
          </c:val>
        </c:ser>
        <c:ser>
          <c:idx val="28"/>
          <c:order val="28"/>
          <c:tx>
            <c:strRef>
              <c:f>chart!$A$30</c:f>
              <c:strCache>
                <c:ptCount val="1"/>
                <c:pt idx="0">
                  <c:v>Skagit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chart!$B$30:$N$30</c:f>
              <c:numCache>
                <c:formatCode>0%</c:formatCode>
                <c:ptCount val="13"/>
                <c:pt idx="0">
                  <c:v>0.52004905620134367</c:v>
                </c:pt>
                <c:pt idx="1">
                  <c:v>0.52004905620134367</c:v>
                </c:pt>
                <c:pt idx="2">
                  <c:v>0.65187871031957623</c:v>
                </c:pt>
                <c:pt idx="3">
                  <c:v>0.76316163662863035</c:v>
                </c:pt>
                <c:pt idx="4">
                  <c:v>0.76316163662863035</c:v>
                </c:pt>
                <c:pt idx="5">
                  <c:v>0.86285592406953182</c:v>
                </c:pt>
                <c:pt idx="6">
                  <c:v>0.9621236358465749</c:v>
                </c:pt>
                <c:pt idx="7">
                  <c:v>0.98492765987700404</c:v>
                </c:pt>
                <c:pt idx="8">
                  <c:v>0.98492765987700404</c:v>
                </c:pt>
                <c:pt idx="9">
                  <c:v>0.98492765987700404</c:v>
                </c:pt>
                <c:pt idx="10">
                  <c:v>0.99896910881234224</c:v>
                </c:pt>
                <c:pt idx="11">
                  <c:v>0.99896910881234224</c:v>
                </c:pt>
                <c:pt idx="12">
                  <c:v>1</c:v>
                </c:pt>
              </c:numCache>
            </c:numRef>
          </c:val>
        </c:ser>
        <c:ser>
          <c:idx val="29"/>
          <c:order val="29"/>
          <c:tx>
            <c:strRef>
              <c:f>chart!$A$31</c:f>
              <c:strCache>
                <c:ptCount val="1"/>
                <c:pt idx="0">
                  <c:v>Skamania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chart!$B$31:$N$31</c:f>
              <c:numCache>
                <c:formatCode>0%</c:formatCode>
                <c:ptCount val="13"/>
                <c:pt idx="0">
                  <c:v>0.81816553206735942</c:v>
                </c:pt>
                <c:pt idx="1">
                  <c:v>0.9749193837334289</c:v>
                </c:pt>
                <c:pt idx="2">
                  <c:v>0.9749193837334289</c:v>
                </c:pt>
                <c:pt idx="3">
                  <c:v>0.9749193837334289</c:v>
                </c:pt>
                <c:pt idx="4">
                  <c:v>0.9749193837334289</c:v>
                </c:pt>
                <c:pt idx="5">
                  <c:v>0.9749193837334289</c:v>
                </c:pt>
                <c:pt idx="6">
                  <c:v>0.9749193837334289</c:v>
                </c:pt>
                <c:pt idx="7">
                  <c:v>0.99767108563238982</c:v>
                </c:pt>
                <c:pt idx="8">
                  <c:v>0.99767108563238982</c:v>
                </c:pt>
                <c:pt idx="9">
                  <c:v>0.99767108563238982</c:v>
                </c:pt>
                <c:pt idx="10">
                  <c:v>0.99767108563238982</c:v>
                </c:pt>
                <c:pt idx="11">
                  <c:v>0.99767108563238982</c:v>
                </c:pt>
                <c:pt idx="12">
                  <c:v>1</c:v>
                </c:pt>
              </c:numCache>
            </c:numRef>
          </c:val>
        </c:ser>
        <c:ser>
          <c:idx val="30"/>
          <c:order val="30"/>
          <c:tx>
            <c:strRef>
              <c:f>chart!$A$32</c:f>
              <c:strCache>
                <c:ptCount val="1"/>
                <c:pt idx="0">
                  <c:v>Snohomish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chart!$B$32:$N$32</c:f>
              <c:numCache>
                <c:formatCode>0%</c:formatCode>
                <c:ptCount val="13"/>
                <c:pt idx="0">
                  <c:v>0.58646284034135732</c:v>
                </c:pt>
                <c:pt idx="1">
                  <c:v>0.6417600937059259</c:v>
                </c:pt>
                <c:pt idx="2">
                  <c:v>0.74171108933138907</c:v>
                </c:pt>
                <c:pt idx="3">
                  <c:v>0.82880142471254747</c:v>
                </c:pt>
                <c:pt idx="4">
                  <c:v>0.90373030860803671</c:v>
                </c:pt>
                <c:pt idx="5">
                  <c:v>0.92298843018669474</c:v>
                </c:pt>
                <c:pt idx="6">
                  <c:v>0.92969665096933041</c:v>
                </c:pt>
                <c:pt idx="7">
                  <c:v>0.94428441660889728</c:v>
                </c:pt>
                <c:pt idx="8">
                  <c:v>0.95805942676834077</c:v>
                </c:pt>
                <c:pt idx="9">
                  <c:v>0.97498685248488037</c:v>
                </c:pt>
                <c:pt idx="10">
                  <c:v>0.99375194224655172</c:v>
                </c:pt>
                <c:pt idx="11">
                  <c:v>0.99907369779838884</c:v>
                </c:pt>
                <c:pt idx="12">
                  <c:v>1</c:v>
                </c:pt>
              </c:numCache>
            </c:numRef>
          </c:val>
        </c:ser>
        <c:ser>
          <c:idx val="31"/>
          <c:order val="31"/>
          <c:tx>
            <c:strRef>
              <c:f>chart!$A$33</c:f>
              <c:strCache>
                <c:ptCount val="1"/>
                <c:pt idx="0">
                  <c:v>Spokane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chart!$B$33:$N$33</c:f>
              <c:numCache>
                <c:formatCode>0%</c:formatCode>
                <c:ptCount val="13"/>
                <c:pt idx="0">
                  <c:v>0.70145451665698744</c:v>
                </c:pt>
                <c:pt idx="1">
                  <c:v>0.80767030955774954</c:v>
                </c:pt>
                <c:pt idx="2">
                  <c:v>0.90169033665945131</c:v>
                </c:pt>
                <c:pt idx="3">
                  <c:v>0.90169033665945131</c:v>
                </c:pt>
                <c:pt idx="4">
                  <c:v>0.90169033665945131</c:v>
                </c:pt>
                <c:pt idx="5">
                  <c:v>0.94769283564753704</c:v>
                </c:pt>
                <c:pt idx="6">
                  <c:v>0.94769283564753704</c:v>
                </c:pt>
                <c:pt idx="7">
                  <c:v>0.98565281664114879</c:v>
                </c:pt>
                <c:pt idx="8">
                  <c:v>0.98565281664114879</c:v>
                </c:pt>
                <c:pt idx="9">
                  <c:v>0.99874610633018324</c:v>
                </c:pt>
                <c:pt idx="10">
                  <c:v>0.99874610633018324</c:v>
                </c:pt>
                <c:pt idx="11">
                  <c:v>0.99874610633018324</c:v>
                </c:pt>
                <c:pt idx="12">
                  <c:v>1</c:v>
                </c:pt>
              </c:numCache>
            </c:numRef>
          </c:val>
        </c:ser>
        <c:ser>
          <c:idx val="32"/>
          <c:order val="32"/>
          <c:tx>
            <c:strRef>
              <c:f>chart!$A$34</c:f>
              <c:strCache>
                <c:ptCount val="1"/>
                <c:pt idx="0">
                  <c:v>Stevens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chart!$B$34:$N$34</c:f>
              <c:numCache>
                <c:formatCode>0%</c:formatCode>
                <c:ptCount val="13"/>
                <c:pt idx="0">
                  <c:v>0.59527365369410523</c:v>
                </c:pt>
                <c:pt idx="1">
                  <c:v>0.59527365369410523</c:v>
                </c:pt>
                <c:pt idx="2">
                  <c:v>0.59527365369410523</c:v>
                </c:pt>
                <c:pt idx="3">
                  <c:v>0.77655275410700164</c:v>
                </c:pt>
                <c:pt idx="4">
                  <c:v>0.77655275410700164</c:v>
                </c:pt>
                <c:pt idx="5">
                  <c:v>0.84121057717649128</c:v>
                </c:pt>
                <c:pt idx="6">
                  <c:v>0.84121057717649128</c:v>
                </c:pt>
                <c:pt idx="7">
                  <c:v>0.84121057717649128</c:v>
                </c:pt>
                <c:pt idx="8">
                  <c:v>0.99332337696565054</c:v>
                </c:pt>
                <c:pt idx="9">
                  <c:v>0.99332337696565054</c:v>
                </c:pt>
                <c:pt idx="10">
                  <c:v>0.99332337696565054</c:v>
                </c:pt>
                <c:pt idx="11">
                  <c:v>0.99332337696565054</c:v>
                </c:pt>
                <c:pt idx="12">
                  <c:v>1</c:v>
                </c:pt>
              </c:numCache>
            </c:numRef>
          </c:val>
        </c:ser>
        <c:ser>
          <c:idx val="33"/>
          <c:order val="33"/>
          <c:tx>
            <c:strRef>
              <c:f>chart!$A$35</c:f>
              <c:strCache>
                <c:ptCount val="1"/>
                <c:pt idx="0">
                  <c:v>Thurston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chart!$B$35:$N$35</c:f>
              <c:numCache>
                <c:formatCode>0%</c:formatCode>
                <c:ptCount val="13"/>
                <c:pt idx="0">
                  <c:v>0.67995056431303047</c:v>
                </c:pt>
                <c:pt idx="1">
                  <c:v>0.77281348132947802</c:v>
                </c:pt>
                <c:pt idx="2">
                  <c:v>0.85861859901128623</c:v>
                </c:pt>
                <c:pt idx="3">
                  <c:v>0.87798868264776297</c:v>
                </c:pt>
                <c:pt idx="4">
                  <c:v>0.87798868264776297</c:v>
                </c:pt>
                <c:pt idx="5">
                  <c:v>0.87798868264776297</c:v>
                </c:pt>
                <c:pt idx="6">
                  <c:v>0.90100425955290242</c:v>
                </c:pt>
                <c:pt idx="7">
                  <c:v>0.90100425955290242</c:v>
                </c:pt>
                <c:pt idx="8">
                  <c:v>0.90100425955290242</c:v>
                </c:pt>
                <c:pt idx="9">
                  <c:v>0.90100425955290242</c:v>
                </c:pt>
                <c:pt idx="10">
                  <c:v>0.97340111308024746</c:v>
                </c:pt>
                <c:pt idx="11">
                  <c:v>0.97340111308024746</c:v>
                </c:pt>
                <c:pt idx="12">
                  <c:v>1</c:v>
                </c:pt>
              </c:numCache>
            </c:numRef>
          </c:val>
        </c:ser>
        <c:ser>
          <c:idx val="34"/>
          <c:order val="34"/>
          <c:tx>
            <c:strRef>
              <c:f>chart!$A$36</c:f>
              <c:strCache>
                <c:ptCount val="1"/>
                <c:pt idx="0">
                  <c:v>Wahkiakum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chart!$B$36:$N$36</c:f>
              <c:numCache>
                <c:formatCode>0%</c:formatCode>
                <c:ptCount val="13"/>
                <c:pt idx="0">
                  <c:v>0.86018755328218244</c:v>
                </c:pt>
                <c:pt idx="1">
                  <c:v>0.86018755328218244</c:v>
                </c:pt>
                <c:pt idx="2">
                  <c:v>0.99616368286445012</c:v>
                </c:pt>
                <c:pt idx="3">
                  <c:v>0.99616368286445012</c:v>
                </c:pt>
                <c:pt idx="4">
                  <c:v>0.99616368286445012</c:v>
                </c:pt>
                <c:pt idx="5">
                  <c:v>0.99616368286445012</c:v>
                </c:pt>
                <c:pt idx="6">
                  <c:v>0.99616368286445012</c:v>
                </c:pt>
                <c:pt idx="7">
                  <c:v>0.99616368286445012</c:v>
                </c:pt>
                <c:pt idx="8">
                  <c:v>0.99616368286445012</c:v>
                </c:pt>
                <c:pt idx="9">
                  <c:v>0.99616368286445012</c:v>
                </c:pt>
                <c:pt idx="10">
                  <c:v>0.99616368286445012</c:v>
                </c:pt>
                <c:pt idx="11">
                  <c:v>0.99616368286445012</c:v>
                </c:pt>
                <c:pt idx="12">
                  <c:v>1</c:v>
                </c:pt>
              </c:numCache>
            </c:numRef>
          </c:val>
        </c:ser>
        <c:ser>
          <c:idx val="35"/>
          <c:order val="35"/>
          <c:tx>
            <c:strRef>
              <c:f>chart!$A$37</c:f>
              <c:strCache>
                <c:ptCount val="1"/>
                <c:pt idx="0">
                  <c:v>Walla Walla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chart!$B$37:$N$37</c:f>
              <c:numCache>
                <c:formatCode>0%</c:formatCode>
                <c:ptCount val="13"/>
                <c:pt idx="0">
                  <c:v>0.50011713259409651</c:v>
                </c:pt>
                <c:pt idx="1">
                  <c:v>0.50011713259409651</c:v>
                </c:pt>
                <c:pt idx="2">
                  <c:v>0.50011713259409651</c:v>
                </c:pt>
                <c:pt idx="3">
                  <c:v>0.60959706387630797</c:v>
                </c:pt>
                <c:pt idx="4">
                  <c:v>0.60959706387630797</c:v>
                </c:pt>
                <c:pt idx="5">
                  <c:v>0.7375058566297048</c:v>
                </c:pt>
                <c:pt idx="6">
                  <c:v>0.83632672184913326</c:v>
                </c:pt>
                <c:pt idx="7">
                  <c:v>0.83632672184913326</c:v>
                </c:pt>
                <c:pt idx="8">
                  <c:v>0.9468218022801812</c:v>
                </c:pt>
                <c:pt idx="9">
                  <c:v>0.9468218022801812</c:v>
                </c:pt>
                <c:pt idx="10">
                  <c:v>0.99094174605653595</c:v>
                </c:pt>
                <c:pt idx="11">
                  <c:v>0.99094174605653595</c:v>
                </c:pt>
                <c:pt idx="12">
                  <c:v>1</c:v>
                </c:pt>
              </c:numCache>
            </c:numRef>
          </c:val>
        </c:ser>
        <c:ser>
          <c:idx val="36"/>
          <c:order val="36"/>
          <c:tx>
            <c:strRef>
              <c:f>chart!$A$38</c:f>
              <c:strCache>
                <c:ptCount val="1"/>
                <c:pt idx="0">
                  <c:v>Whatcom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chart!$B$38:$N$38</c:f>
              <c:numCache>
                <c:formatCode>0%</c:formatCode>
                <c:ptCount val="13"/>
                <c:pt idx="0">
                  <c:v>0.56173670591156055</c:v>
                </c:pt>
                <c:pt idx="1">
                  <c:v>0.66231248866099479</c:v>
                </c:pt>
                <c:pt idx="2">
                  <c:v>0.75210786139200014</c:v>
                </c:pt>
                <c:pt idx="3">
                  <c:v>0.79499078556628189</c:v>
                </c:pt>
                <c:pt idx="4">
                  <c:v>0.88333476562872992</c:v>
                </c:pt>
                <c:pt idx="5">
                  <c:v>0.88333476562872992</c:v>
                </c:pt>
                <c:pt idx="6">
                  <c:v>0.92918731559196766</c:v>
                </c:pt>
                <c:pt idx="7">
                  <c:v>0.92918731559196766</c:v>
                </c:pt>
                <c:pt idx="8">
                  <c:v>0.97044697165009974</c:v>
                </c:pt>
                <c:pt idx="9">
                  <c:v>0.97044697165009974</c:v>
                </c:pt>
                <c:pt idx="10">
                  <c:v>0.97044697165009974</c:v>
                </c:pt>
                <c:pt idx="11">
                  <c:v>0.99955121410906456</c:v>
                </c:pt>
                <c:pt idx="12">
                  <c:v>1</c:v>
                </c:pt>
              </c:numCache>
            </c:numRef>
          </c:val>
        </c:ser>
        <c:ser>
          <c:idx val="37"/>
          <c:order val="37"/>
          <c:tx>
            <c:strRef>
              <c:f>chart!$A$39</c:f>
              <c:strCache>
                <c:ptCount val="1"/>
                <c:pt idx="0">
                  <c:v>Whitman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chart!$B$39:$N$39</c:f>
              <c:numCache>
                <c:formatCode>0%</c:formatCode>
                <c:ptCount val="13"/>
                <c:pt idx="0">
                  <c:v>0.59458373974410461</c:v>
                </c:pt>
                <c:pt idx="1">
                  <c:v>0.59458373974410461</c:v>
                </c:pt>
                <c:pt idx="2">
                  <c:v>0.59458373974410461</c:v>
                </c:pt>
                <c:pt idx="3">
                  <c:v>0.86665901658155942</c:v>
                </c:pt>
                <c:pt idx="4">
                  <c:v>0.86665901658155942</c:v>
                </c:pt>
                <c:pt idx="5">
                  <c:v>0.86665901658155942</c:v>
                </c:pt>
                <c:pt idx="6">
                  <c:v>0.86665901658155942</c:v>
                </c:pt>
                <c:pt idx="7">
                  <c:v>0.91864134488496185</c:v>
                </c:pt>
                <c:pt idx="8">
                  <c:v>0.91864134488496185</c:v>
                </c:pt>
                <c:pt idx="9">
                  <c:v>0.91864134488496185</c:v>
                </c:pt>
                <c:pt idx="10">
                  <c:v>0.91864134488496185</c:v>
                </c:pt>
                <c:pt idx="11">
                  <c:v>0.99391818233977858</c:v>
                </c:pt>
                <c:pt idx="12">
                  <c:v>1</c:v>
                </c:pt>
              </c:numCache>
            </c:numRef>
          </c:val>
        </c:ser>
        <c:ser>
          <c:idx val="38"/>
          <c:order val="38"/>
          <c:tx>
            <c:strRef>
              <c:f>chart!$A$40</c:f>
              <c:strCache>
                <c:ptCount val="1"/>
                <c:pt idx="0">
                  <c:v>Yakima</c:v>
                </c:pt>
              </c:strCache>
            </c:strRef>
          </c:tx>
          <c:marker>
            <c:symbol val="none"/>
          </c:marker>
          <c:cat>
            <c:strRef>
              <c:f>chart!$B$1:$N$1</c:f>
              <c:strCache>
                <c:ptCount val="13"/>
                <c:pt idx="0">
                  <c:v>Tue 11/6</c:v>
                </c:pt>
                <c:pt idx="1">
                  <c:v>Wed 11/7</c:v>
                </c:pt>
                <c:pt idx="2">
                  <c:v>Thur 11/8</c:v>
                </c:pt>
                <c:pt idx="3">
                  <c:v>Fri 11/9</c:v>
                </c:pt>
                <c:pt idx="4">
                  <c:v>Mon 11/12</c:v>
                </c:pt>
                <c:pt idx="5">
                  <c:v>Tue 11/13</c:v>
                </c:pt>
                <c:pt idx="6">
                  <c:v>Wed 11/14</c:v>
                </c:pt>
                <c:pt idx="7">
                  <c:v>Thur 11/15</c:v>
                </c:pt>
                <c:pt idx="8">
                  <c:v>Fri 11/16</c:v>
                </c:pt>
                <c:pt idx="9">
                  <c:v>Mon 11/19</c:v>
                </c:pt>
                <c:pt idx="10">
                  <c:v>Tue 11/20</c:v>
                </c:pt>
                <c:pt idx="11">
                  <c:v>Wed 11/21</c:v>
                </c:pt>
                <c:pt idx="12">
                  <c:v>Certification</c:v>
                </c:pt>
              </c:strCache>
            </c:strRef>
          </c:cat>
          <c:val>
            <c:numRef>
              <c:f>chart!$B$40:$N$40</c:f>
              <c:numCache>
                <c:formatCode>0%</c:formatCode>
                <c:ptCount val="13"/>
                <c:pt idx="0">
                  <c:v>0.6064269319051262</c:v>
                </c:pt>
                <c:pt idx="1">
                  <c:v>0.65201479214486102</c:v>
                </c:pt>
                <c:pt idx="2">
                  <c:v>0.73417495536852839</c:v>
                </c:pt>
                <c:pt idx="3">
                  <c:v>0.81039275694975776</c:v>
                </c:pt>
                <c:pt idx="4">
                  <c:v>0.81039275694975776</c:v>
                </c:pt>
                <c:pt idx="5">
                  <c:v>0.88870186176995669</c:v>
                </c:pt>
                <c:pt idx="6">
                  <c:v>0.97171639887783734</c:v>
                </c:pt>
                <c:pt idx="7">
                  <c:v>0.98736291762305539</c:v>
                </c:pt>
                <c:pt idx="8">
                  <c:v>0.99528181586330022</c:v>
                </c:pt>
                <c:pt idx="9">
                  <c:v>0.99853353736291761</c:v>
                </c:pt>
                <c:pt idx="10">
                  <c:v>0.9997067074725835</c:v>
                </c:pt>
                <c:pt idx="11">
                  <c:v>0.9997067074725835</c:v>
                </c:pt>
                <c:pt idx="12">
                  <c:v>1</c:v>
                </c:pt>
              </c:numCache>
            </c:numRef>
          </c:val>
        </c:ser>
        <c:marker val="1"/>
        <c:axId val="151194624"/>
        <c:axId val="151212800"/>
      </c:lineChart>
      <c:catAx>
        <c:axId val="151194624"/>
        <c:scaling>
          <c:orientation val="minMax"/>
        </c:scaling>
        <c:axPos val="b"/>
        <c:tickLblPos val="nextTo"/>
        <c:crossAx val="151212800"/>
        <c:crosses val="autoZero"/>
        <c:auto val="1"/>
        <c:lblAlgn val="ctr"/>
        <c:lblOffset val="100"/>
      </c:catAx>
      <c:valAx>
        <c:axId val="151212800"/>
        <c:scaling>
          <c:orientation val="minMax"/>
          <c:max val="1"/>
          <c:min val="0.45"/>
        </c:scaling>
        <c:axPos val="l"/>
        <c:majorGridlines/>
        <c:numFmt formatCode="0%" sourceLinked="1"/>
        <c:tickLblPos val="nextTo"/>
        <c:crossAx val="151194624"/>
        <c:crosses val="autoZero"/>
        <c:crossBetween val="between"/>
      </c:valAx>
    </c:plotArea>
    <c:legend>
      <c:legendPos val="l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26196</xdr:rowOff>
    </xdr:from>
    <xdr:to>
      <xdr:col>9</xdr:col>
      <xdr:colOff>571501</xdr:colOff>
      <xdr:row>69</xdr:row>
      <xdr:rowOff>66676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zoomScaleNormal="100" workbookViewId="0">
      <selection activeCell="K57" sqref="K57"/>
    </sheetView>
  </sheetViews>
  <sheetFormatPr defaultRowHeight="12.75"/>
  <cols>
    <col min="1" max="13" width="8.7109375" style="5" customWidth="1"/>
    <col min="14" max="16384" width="9.140625" style="4"/>
  </cols>
  <sheetData>
    <row r="1" spans="1:13" s="3" customFormat="1" ht="1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s="3" customFormat="1" ht="15" hidden="1" customHeight="1">
      <c r="A2" s="6">
        <v>0.74693376941946032</v>
      </c>
      <c r="B2" s="6">
        <v>0.89636140637775963</v>
      </c>
      <c r="C2" s="6">
        <v>0.89636140637775963</v>
      </c>
      <c r="D2" s="6">
        <v>0.982011447260834</v>
      </c>
      <c r="E2" s="6">
        <v>0.982011447260834</v>
      </c>
      <c r="F2" s="6">
        <v>0.982011447260834</v>
      </c>
      <c r="G2" s="6">
        <v>0.99897792313982015</v>
      </c>
      <c r="H2" s="6">
        <v>0.99897792313982015</v>
      </c>
      <c r="I2" s="6">
        <v>0.99897792313982015</v>
      </c>
      <c r="J2" s="6">
        <v>0.99897792313982015</v>
      </c>
      <c r="K2" s="6">
        <v>0.99897792313982015</v>
      </c>
      <c r="L2" s="6">
        <v>0.99897792313982015</v>
      </c>
      <c r="M2" s="7">
        <v>1</v>
      </c>
    </row>
    <row r="3" spans="1:13" s="3" customFormat="1" ht="15" hidden="1" customHeight="1">
      <c r="A3" s="6">
        <v>0.85596585269009329</v>
      </c>
      <c r="B3" s="6">
        <v>0.85596585269009329</v>
      </c>
      <c r="C3" s="6">
        <v>0.85596585269009329</v>
      </c>
      <c r="D3" s="6">
        <v>0.99811395672027003</v>
      </c>
      <c r="E3" s="6">
        <v>0.99811395672027003</v>
      </c>
      <c r="F3" s="6">
        <v>0.99811395672027003</v>
      </c>
      <c r="G3" s="6">
        <v>0.99811395672027003</v>
      </c>
      <c r="H3" s="6">
        <v>0.99811395672027003</v>
      </c>
      <c r="I3" s="6">
        <v>0.99811395672027003</v>
      </c>
      <c r="J3" s="6">
        <v>0.99811395672027003</v>
      </c>
      <c r="K3" s="6">
        <v>0.99811395672027003</v>
      </c>
      <c r="L3" s="6">
        <v>0.99811395672027003</v>
      </c>
      <c r="M3" s="7">
        <v>1</v>
      </c>
    </row>
    <row r="4" spans="1:13" s="3" customFormat="1" ht="15" hidden="1" customHeight="1">
      <c r="A4" s="6">
        <v>0.67377596439169141</v>
      </c>
      <c r="B4" s="6">
        <v>0.73981206726013848</v>
      </c>
      <c r="C4" s="6">
        <v>0.85106330365974281</v>
      </c>
      <c r="D4" s="6">
        <v>0.99130811078140457</v>
      </c>
      <c r="E4" s="6">
        <v>0.99130811078140457</v>
      </c>
      <c r="F4" s="6">
        <v>0.99130811078140457</v>
      </c>
      <c r="G4" s="6">
        <v>0.99130811078140457</v>
      </c>
      <c r="H4" s="6">
        <v>0.99130811078140457</v>
      </c>
      <c r="I4" s="6">
        <v>0.99344708209693378</v>
      </c>
      <c r="J4" s="6">
        <v>0.99344708209693378</v>
      </c>
      <c r="K4" s="6">
        <v>0.99344708209693378</v>
      </c>
      <c r="L4" s="6">
        <v>0.99441147378832839</v>
      </c>
      <c r="M4" s="7">
        <v>1</v>
      </c>
    </row>
    <row r="5" spans="1:13" s="3" customFormat="1" ht="15" hidden="1" customHeight="1">
      <c r="A5" s="6">
        <v>0.71056722240848547</v>
      </c>
      <c r="B5" s="6">
        <v>0.71056722240848547</v>
      </c>
      <c r="C5" s="6">
        <v>0.71056722240848547</v>
      </c>
      <c r="D5" s="6">
        <v>0.9593709043250328</v>
      </c>
      <c r="E5" s="6">
        <v>0.9593709043250328</v>
      </c>
      <c r="F5" s="6">
        <v>0.98893596269316342</v>
      </c>
      <c r="G5" s="6">
        <v>0.99737876802096981</v>
      </c>
      <c r="H5" s="6">
        <v>0.99737876802096981</v>
      </c>
      <c r="I5" s="6">
        <v>0.99737876802096981</v>
      </c>
      <c r="J5" s="6">
        <v>0.99737876802096981</v>
      </c>
      <c r="K5" s="6">
        <v>0.99737876802096981</v>
      </c>
      <c r="L5" s="6">
        <v>0.99737876802096981</v>
      </c>
      <c r="M5" s="7">
        <v>1</v>
      </c>
    </row>
    <row r="6" spans="1:13" s="3" customFormat="1" ht="15" hidden="1" customHeight="1">
      <c r="A6" s="6">
        <v>0.69365206391821776</v>
      </c>
      <c r="B6" s="6">
        <v>0.69365206391821776</v>
      </c>
      <c r="C6" s="6">
        <v>0.69365206391821776</v>
      </c>
      <c r="D6" s="6">
        <v>0.92513617471667919</v>
      </c>
      <c r="E6" s="6">
        <v>0.92513617471667919</v>
      </c>
      <c r="F6" s="6">
        <v>0.98988047603066831</v>
      </c>
      <c r="G6" s="6">
        <v>0.9966698505305005</v>
      </c>
      <c r="H6" s="6">
        <v>0.9966698505305005</v>
      </c>
      <c r="I6" s="6">
        <v>0.9966698505305005</v>
      </c>
      <c r="J6" s="6">
        <v>0.9966698505305005</v>
      </c>
      <c r="K6" s="6">
        <v>0.9966698505305005</v>
      </c>
      <c r="L6" s="6">
        <v>0.9966698505305005</v>
      </c>
      <c r="M6" s="7">
        <v>1</v>
      </c>
    </row>
    <row r="7" spans="1:13" s="3" customFormat="1" ht="15" hidden="1" customHeight="1">
      <c r="A7" s="6">
        <v>0.71484015669088696</v>
      </c>
      <c r="B7" s="6">
        <v>0.77971803909003523</v>
      </c>
      <c r="C7" s="6">
        <v>0.87982553151905407</v>
      </c>
      <c r="D7" s="6">
        <v>0.95025374414734731</v>
      </c>
      <c r="E7" s="6">
        <v>0.95025374414734731</v>
      </c>
      <c r="F7" s="6">
        <v>0.96234147450672347</v>
      </c>
      <c r="G7" s="6">
        <v>0.96234147450672347</v>
      </c>
      <c r="H7" s="6">
        <v>0.9812611755950843</v>
      </c>
      <c r="I7" s="6">
        <v>0.9890595446041901</v>
      </c>
      <c r="J7" s="6">
        <v>0.99183987762400394</v>
      </c>
      <c r="K7" s="6">
        <v>0.99793283790348419</v>
      </c>
      <c r="L7" s="6">
        <v>0.99793283790348419</v>
      </c>
      <c r="M7" s="7">
        <v>1</v>
      </c>
    </row>
    <row r="8" spans="1:13" s="3" customFormat="1" ht="15" hidden="1" customHeight="1">
      <c r="A8" s="6">
        <v>0.90830449826989623</v>
      </c>
      <c r="B8" s="6">
        <v>0.90830449826989623</v>
      </c>
      <c r="C8" s="6">
        <v>0.90830449826989623</v>
      </c>
      <c r="D8" s="6">
        <v>0.98399653979238755</v>
      </c>
      <c r="E8" s="6">
        <v>0.98399653979238755</v>
      </c>
      <c r="F8" s="6">
        <v>0.98399653979238755</v>
      </c>
      <c r="G8" s="6">
        <v>0.98399653979238755</v>
      </c>
      <c r="H8" s="6">
        <v>0.98399653979238755</v>
      </c>
      <c r="I8" s="6">
        <v>0.98399653979238755</v>
      </c>
      <c r="J8" s="6">
        <v>0.98399653979238755</v>
      </c>
      <c r="K8" s="6">
        <v>0.98399653979238755</v>
      </c>
      <c r="L8" s="6">
        <v>0.98399653979238755</v>
      </c>
      <c r="M8" s="7">
        <v>1</v>
      </c>
    </row>
    <row r="9" spans="1:13" s="3" customFormat="1" ht="15" hidden="1" customHeight="1">
      <c r="A9" s="6">
        <v>0.62692831714499186</v>
      </c>
      <c r="B9" s="6">
        <v>0.72777216191271477</v>
      </c>
      <c r="C9" s="6">
        <v>0.82321012613721267</v>
      </c>
      <c r="D9" s="6">
        <v>0.91743945853294073</v>
      </c>
      <c r="E9" s="6">
        <v>0.91743945853294073</v>
      </c>
      <c r="F9" s="6">
        <v>0.98991341801081179</v>
      </c>
      <c r="G9" s="6">
        <v>0.98991341801081179</v>
      </c>
      <c r="H9" s="6">
        <v>0.98991341801081179</v>
      </c>
      <c r="I9" s="6">
        <v>0.99569287566474751</v>
      </c>
      <c r="J9" s="6">
        <v>0.99569287566474751</v>
      </c>
      <c r="K9" s="6">
        <v>0.99569287566474751</v>
      </c>
      <c r="L9" s="6">
        <v>0.99758273634246031</v>
      </c>
      <c r="M9" s="7">
        <v>1</v>
      </c>
    </row>
    <row r="10" spans="1:13" s="3" customFormat="1" ht="15" hidden="1" customHeight="1">
      <c r="A10" s="6">
        <v>0.65850144092219021</v>
      </c>
      <c r="B10" s="6">
        <v>0.65850144092219021</v>
      </c>
      <c r="C10" s="6">
        <v>0.65850144092219021</v>
      </c>
      <c r="D10" s="6">
        <v>0.98211946554886032</v>
      </c>
      <c r="E10" s="6">
        <v>0.98211946554886032</v>
      </c>
      <c r="F10" s="6">
        <v>0.98211946554886032</v>
      </c>
      <c r="G10" s="6">
        <v>0.98211946554886032</v>
      </c>
      <c r="H10" s="6">
        <v>0.98211946554886032</v>
      </c>
      <c r="I10" s="6">
        <v>0.98211946554886032</v>
      </c>
      <c r="J10" s="6">
        <v>0.98211946554886032</v>
      </c>
      <c r="K10" s="6">
        <v>0.98211946554886032</v>
      </c>
      <c r="L10" s="6">
        <v>0.99738014147236054</v>
      </c>
      <c r="M10" s="7">
        <v>1</v>
      </c>
    </row>
    <row r="11" spans="1:13" s="3" customFormat="1" ht="15" hidden="1" customHeight="1">
      <c r="A11" s="6">
        <v>0.93372814438804286</v>
      </c>
      <c r="B11" s="6">
        <v>0.93372814438804286</v>
      </c>
      <c r="C11" s="6">
        <v>0.93372814438804286</v>
      </c>
      <c r="D11" s="6">
        <v>0.98561759729272425</v>
      </c>
      <c r="E11" s="6">
        <v>0.98561759729272425</v>
      </c>
      <c r="F11" s="6">
        <v>0.98561759729272425</v>
      </c>
      <c r="G11" s="6">
        <v>0.98561759729272425</v>
      </c>
      <c r="H11" s="6">
        <v>0.98561759729272425</v>
      </c>
      <c r="I11" s="6">
        <v>0.98561759729272425</v>
      </c>
      <c r="J11" s="6">
        <v>0.98561759729272425</v>
      </c>
      <c r="K11" s="6">
        <v>0.98561759729272425</v>
      </c>
      <c r="L11" s="6">
        <v>0.98561759729272425</v>
      </c>
      <c r="M11" s="7">
        <v>1</v>
      </c>
    </row>
    <row r="12" spans="1:13" s="3" customFormat="1" ht="15" hidden="1" customHeight="1">
      <c r="A12" s="6">
        <v>0.56029443602511364</v>
      </c>
      <c r="B12" s="6">
        <v>0.70218662048062352</v>
      </c>
      <c r="C12" s="6">
        <v>0.83065598614418701</v>
      </c>
      <c r="D12" s="6">
        <v>0.83065598614418701</v>
      </c>
      <c r="E12" s="6">
        <v>0.83065598614418701</v>
      </c>
      <c r="F12" s="6">
        <v>0.86720069279064738</v>
      </c>
      <c r="G12" s="6">
        <v>0.9062567655336653</v>
      </c>
      <c r="H12" s="6">
        <v>0.96475427581727646</v>
      </c>
      <c r="I12" s="6">
        <v>0.98268023381684344</v>
      </c>
      <c r="J12" s="6">
        <v>0.99523706429963199</v>
      </c>
      <c r="K12" s="6">
        <v>0.99523706429963199</v>
      </c>
      <c r="L12" s="6">
        <v>0.99523706429963199</v>
      </c>
      <c r="M12" s="7">
        <v>1</v>
      </c>
    </row>
    <row r="13" spans="1:13" s="3" customFormat="1" ht="15" hidden="1" customHeight="1">
      <c r="A13" s="6">
        <v>0.95521235521235526</v>
      </c>
      <c r="B13" s="6">
        <v>0.95521235521235526</v>
      </c>
      <c r="C13" s="6">
        <v>0.95521235521235526</v>
      </c>
      <c r="D13" s="6">
        <v>0.99768339768339764</v>
      </c>
      <c r="E13" s="6">
        <v>0.99768339768339764</v>
      </c>
      <c r="F13" s="6">
        <v>0.99768339768339764</v>
      </c>
      <c r="G13" s="6">
        <v>0.99768339768339764</v>
      </c>
      <c r="H13" s="6">
        <v>0.99768339768339764</v>
      </c>
      <c r="I13" s="6">
        <v>0.99768339768339764</v>
      </c>
      <c r="J13" s="6">
        <v>0.99768339768339764</v>
      </c>
      <c r="K13" s="6">
        <v>0.99768339768339764</v>
      </c>
      <c r="L13" s="6">
        <v>0.99768339768339764</v>
      </c>
      <c r="M13" s="7">
        <v>1</v>
      </c>
    </row>
    <row r="14" spans="1:13" s="3" customFormat="1" ht="15" hidden="1" customHeight="1">
      <c r="A14" s="6">
        <v>0.76891593707737205</v>
      </c>
      <c r="B14" s="6">
        <v>0.83788881770944557</v>
      </c>
      <c r="C14" s="6">
        <v>0.91458466794789661</v>
      </c>
      <c r="D14" s="6">
        <v>0.98127980639191403</v>
      </c>
      <c r="E14" s="6">
        <v>0.98127980639191403</v>
      </c>
      <c r="F14" s="6">
        <v>0.98875364794647302</v>
      </c>
      <c r="G14" s="6">
        <v>0.99469713146843197</v>
      </c>
      <c r="H14" s="6">
        <v>0.99469713146843197</v>
      </c>
      <c r="I14" s="6">
        <v>0.99469713146843197</v>
      </c>
      <c r="J14" s="6">
        <v>0.99469713146843197</v>
      </c>
      <c r="K14" s="6">
        <v>0.99469713146843197</v>
      </c>
      <c r="L14" s="6">
        <v>0.99469713146843197</v>
      </c>
      <c r="M14" s="7">
        <v>1</v>
      </c>
    </row>
    <row r="15" spans="1:13" s="3" customFormat="1" ht="15" hidden="1" customHeight="1">
      <c r="A15" s="6">
        <v>0.83819157297611313</v>
      </c>
      <c r="B15" s="6">
        <v>0.83819157297611313</v>
      </c>
      <c r="C15" s="6">
        <v>0.98387041656699592</v>
      </c>
      <c r="D15" s="6">
        <v>0.98387041656699592</v>
      </c>
      <c r="E15" s="6">
        <v>0.98387041656699592</v>
      </c>
      <c r="F15" s="6">
        <v>0.98387041656699592</v>
      </c>
      <c r="G15" s="6">
        <v>0.99384888767385438</v>
      </c>
      <c r="H15" s="6">
        <v>0.99384888767385438</v>
      </c>
      <c r="I15" s="6">
        <v>0.99384888767385438</v>
      </c>
      <c r="J15" s="6">
        <v>0.99384888767385438</v>
      </c>
      <c r="K15" s="6">
        <v>0.99384888767385438</v>
      </c>
      <c r="L15" s="6">
        <v>0.99384888767385438</v>
      </c>
      <c r="M15" s="7">
        <v>1</v>
      </c>
    </row>
    <row r="16" spans="1:13" s="3" customFormat="1" ht="15" hidden="1" customHeight="1">
      <c r="A16" s="6">
        <v>0.8317472223524448</v>
      </c>
      <c r="B16" s="6">
        <v>0.9355163846045661</v>
      </c>
      <c r="C16" s="6">
        <v>0.98113074867563643</v>
      </c>
      <c r="D16" s="6">
        <v>0.98113074867563643</v>
      </c>
      <c r="E16" s="6">
        <v>0.98113074867563643</v>
      </c>
      <c r="F16" s="6">
        <v>0.98113074867563643</v>
      </c>
      <c r="G16" s="6">
        <v>0.98113074867563643</v>
      </c>
      <c r="H16" s="6">
        <v>0.99657775069148191</v>
      </c>
      <c r="I16" s="6">
        <v>0.99657775069148191</v>
      </c>
      <c r="J16" s="6">
        <v>0.99657775069148191</v>
      </c>
      <c r="K16" s="6">
        <v>0.99657775069148191</v>
      </c>
      <c r="L16" s="6">
        <v>0.99657775069148191</v>
      </c>
      <c r="M16" s="7">
        <v>1</v>
      </c>
    </row>
    <row r="17" spans="1:13" s="3" customFormat="1" ht="15" hidden="1" customHeight="1">
      <c r="A17" s="6">
        <v>0.76512136888181459</v>
      </c>
      <c r="B17" s="6">
        <v>0.76512136888181459</v>
      </c>
      <c r="C17" s="6">
        <v>0.76512136888181459</v>
      </c>
      <c r="D17" s="6">
        <v>0.94404098686828497</v>
      </c>
      <c r="E17" s="6">
        <v>0.94404098686828497</v>
      </c>
      <c r="F17" s="6">
        <v>0.94404098686828497</v>
      </c>
      <c r="G17" s="6">
        <v>0.94404098686828497</v>
      </c>
      <c r="H17" s="6">
        <v>0.94404098686828497</v>
      </c>
      <c r="I17" s="6">
        <v>0.99711500198965375</v>
      </c>
      <c r="J17" s="6">
        <v>0.99711500198965375</v>
      </c>
      <c r="K17" s="6">
        <v>0.99711500198965375</v>
      </c>
      <c r="L17" s="6">
        <v>0.99711500198965375</v>
      </c>
      <c r="M17" s="7">
        <v>1</v>
      </c>
    </row>
    <row r="18" spans="1:13" s="3" customFormat="1" ht="15" hidden="1" customHeight="1">
      <c r="A18" s="6">
        <v>0.56837292781821325</v>
      </c>
      <c r="B18" s="6">
        <v>0.62308394412378865</v>
      </c>
      <c r="C18" s="6">
        <v>0.7392681962065748</v>
      </c>
      <c r="D18" s="6">
        <v>0.8309005628709587</v>
      </c>
      <c r="E18" s="6">
        <v>0.89969715150703666</v>
      </c>
      <c r="F18" s="6">
        <v>0.90826542324686699</v>
      </c>
      <c r="G18" s="6">
        <v>0.92137591133070385</v>
      </c>
      <c r="H18" s="6">
        <v>0.93751386224328659</v>
      </c>
      <c r="I18" s="6">
        <v>0.94932219379646088</v>
      </c>
      <c r="J18" s="6">
        <v>0.96681647258674319</v>
      </c>
      <c r="K18" s="6">
        <v>0.98053408859774915</v>
      </c>
      <c r="L18" s="6">
        <v>0.99459410840606433</v>
      </c>
      <c r="M18" s="7">
        <v>1</v>
      </c>
    </row>
    <row r="19" spans="1:13" s="3" customFormat="1" ht="15" hidden="1" customHeight="1">
      <c r="A19" s="6">
        <v>0.61435489146476696</v>
      </c>
      <c r="B19" s="6">
        <v>0.66376813906550403</v>
      </c>
      <c r="C19" s="6">
        <v>0.76907244457563162</v>
      </c>
      <c r="D19" s="6">
        <v>0.8680744469529561</v>
      </c>
      <c r="E19" s="6">
        <v>0.88919912884619989</v>
      </c>
      <c r="F19" s="6">
        <v>0.91019616915700707</v>
      </c>
      <c r="G19" s="6">
        <v>0.93492672575408253</v>
      </c>
      <c r="H19" s="6">
        <v>0.95267688331166089</v>
      </c>
      <c r="I19" s="6">
        <v>0.9851616660417547</v>
      </c>
      <c r="J19" s="6">
        <v>0.9851616660417547</v>
      </c>
      <c r="K19" s="6">
        <v>0.9851616660417547</v>
      </c>
      <c r="L19" s="6">
        <v>0.99761469792821755</v>
      </c>
      <c r="M19" s="7">
        <v>1</v>
      </c>
    </row>
    <row r="20" spans="1:13" s="3" customFormat="1" ht="15" hidden="1" customHeight="1">
      <c r="A20" s="6">
        <v>0.53006115049515667</v>
      </c>
      <c r="B20" s="6">
        <v>0.53006115049515667</v>
      </c>
      <c r="C20" s="6">
        <v>0.62746901888630335</v>
      </c>
      <c r="D20" s="6">
        <v>0.72574273499648245</v>
      </c>
      <c r="E20" s="6">
        <v>0.83251258184966714</v>
      </c>
      <c r="F20" s="6">
        <v>0.83251258184966714</v>
      </c>
      <c r="G20" s="6">
        <v>0.96211916229233185</v>
      </c>
      <c r="H20" s="6">
        <v>0.96211916229233185</v>
      </c>
      <c r="I20" s="6">
        <v>0.96211916229233185</v>
      </c>
      <c r="J20" s="6">
        <v>0.96211916229233185</v>
      </c>
      <c r="K20" s="6">
        <v>0.96211916229233185</v>
      </c>
      <c r="L20" s="6">
        <v>0.99339791114237785</v>
      </c>
      <c r="M20" s="7">
        <v>1</v>
      </c>
    </row>
    <row r="21" spans="1:13" s="3" customFormat="1" ht="15" hidden="1" customHeight="1">
      <c r="A21" s="6">
        <v>0.64826273203236551</v>
      </c>
      <c r="B21" s="6">
        <v>0.796001903855307</v>
      </c>
      <c r="C21" s="6">
        <v>0.94193241313660159</v>
      </c>
      <c r="D21" s="6">
        <v>0.95944788196097097</v>
      </c>
      <c r="E21" s="6">
        <v>0.95944788196097097</v>
      </c>
      <c r="F21" s="6">
        <v>0.95944788196097097</v>
      </c>
      <c r="G21" s="6">
        <v>0.95944788196097097</v>
      </c>
      <c r="H21" s="6">
        <v>0.97182294145644932</v>
      </c>
      <c r="I21" s="6">
        <v>0.97182294145644932</v>
      </c>
      <c r="J21" s="6">
        <v>0.99857210851975253</v>
      </c>
      <c r="K21" s="6">
        <v>0.99857210851975253</v>
      </c>
      <c r="L21" s="6">
        <v>0.99857210851975253</v>
      </c>
      <c r="M21" s="7">
        <v>1</v>
      </c>
    </row>
    <row r="22" spans="1:13" s="3" customFormat="1" ht="15" hidden="1" customHeight="1">
      <c r="A22" s="6">
        <v>0.58175747632616637</v>
      </c>
      <c r="B22" s="6">
        <v>0.58175747632616637</v>
      </c>
      <c r="C22" s="6">
        <v>0.58175747632616637</v>
      </c>
      <c r="D22" s="6">
        <v>0.7713784071611548</v>
      </c>
      <c r="E22" s="6">
        <v>0.7713784071611548</v>
      </c>
      <c r="F22" s="6">
        <v>0.7713784071611548</v>
      </c>
      <c r="G22" s="6">
        <v>0.7713784071611548</v>
      </c>
      <c r="H22" s="6">
        <v>0.9896382005008203</v>
      </c>
      <c r="I22" s="6">
        <v>0.9896382005008203</v>
      </c>
      <c r="J22" s="6">
        <v>0.9896382005008203</v>
      </c>
      <c r="K22" s="6">
        <v>0.9896382005008203</v>
      </c>
      <c r="L22" s="6">
        <v>0.9896382005008203</v>
      </c>
      <c r="M22" s="7">
        <v>1</v>
      </c>
    </row>
    <row r="23" spans="1:13" s="3" customFormat="1" ht="15" hidden="1" customHeight="1">
      <c r="A23" s="6">
        <v>0.76979742173112342</v>
      </c>
      <c r="B23" s="6">
        <v>0.86104135275405991</v>
      </c>
      <c r="C23" s="6">
        <v>0.95178302360622802</v>
      </c>
      <c r="D23" s="6">
        <v>0.98844801607232546</v>
      </c>
      <c r="E23" s="6">
        <v>0.98844801607232546</v>
      </c>
      <c r="F23" s="6">
        <v>0.98844801607232546</v>
      </c>
      <c r="G23" s="6">
        <v>0.99832579943077182</v>
      </c>
      <c r="H23" s="6">
        <v>0.99832579943077182</v>
      </c>
      <c r="I23" s="6">
        <v>0.99832579943077182</v>
      </c>
      <c r="J23" s="6">
        <v>0.99832579943077182</v>
      </c>
      <c r="K23" s="6">
        <v>0.99832579943077182</v>
      </c>
      <c r="L23" s="6">
        <v>0.99832579943077182</v>
      </c>
      <c r="M23" s="7">
        <v>1</v>
      </c>
    </row>
    <row r="24" spans="1:13" s="3" customFormat="1" ht="15" hidden="1" customHeight="1">
      <c r="A24" s="6">
        <v>0.77062654546720999</v>
      </c>
      <c r="B24" s="6">
        <v>0.77062654546720999</v>
      </c>
      <c r="C24" s="6">
        <v>0.77062654546720999</v>
      </c>
      <c r="D24" s="6">
        <v>0.98798453662104269</v>
      </c>
      <c r="E24" s="6">
        <v>0.98798453662104269</v>
      </c>
      <c r="F24" s="6">
        <v>0.98798453662104269</v>
      </c>
      <c r="G24" s="6">
        <v>0.98798453662104269</v>
      </c>
      <c r="H24" s="6">
        <v>0.98798453662104269</v>
      </c>
      <c r="I24" s="6">
        <v>0.98798453662104269</v>
      </c>
      <c r="J24" s="6">
        <v>0.98798453662104269</v>
      </c>
      <c r="K24" s="6">
        <v>0.98798453662104269</v>
      </c>
      <c r="L24" s="6">
        <v>0.98798453662104269</v>
      </c>
      <c r="M24" s="7">
        <v>1</v>
      </c>
    </row>
    <row r="25" spans="1:13" s="3" customFormat="1" ht="15" hidden="1" customHeight="1">
      <c r="A25" s="6">
        <v>0.53874366885952141</v>
      </c>
      <c r="B25" s="6">
        <v>0.53874366885952141</v>
      </c>
      <c r="C25" s="6">
        <v>0.53874366885952141</v>
      </c>
      <c r="D25" s="6">
        <v>0.75624381440298072</v>
      </c>
      <c r="E25" s="6">
        <v>0.75624381440298072</v>
      </c>
      <c r="F25" s="6">
        <v>0.75624381440298072</v>
      </c>
      <c r="G25" s="6">
        <v>0.94550852884671366</v>
      </c>
      <c r="H25" s="6">
        <v>0.94550852884671366</v>
      </c>
      <c r="I25" s="6">
        <v>0.99848634802351988</v>
      </c>
      <c r="J25" s="6">
        <v>0.99848634802351988</v>
      </c>
      <c r="K25" s="6">
        <v>0.99848634802351988</v>
      </c>
      <c r="L25" s="6">
        <v>0.99848634802351988</v>
      </c>
      <c r="M25" s="7">
        <v>1</v>
      </c>
    </row>
    <row r="26" spans="1:13" s="3" customFormat="1" ht="15" hidden="1" customHeight="1">
      <c r="A26" s="6">
        <v>0.87544087618340449</v>
      </c>
      <c r="B26" s="6">
        <v>0.87544087618340449</v>
      </c>
      <c r="C26" s="6">
        <v>0.87544087618340449</v>
      </c>
      <c r="D26" s="6">
        <v>0.99545201410803785</v>
      </c>
      <c r="E26" s="6">
        <v>0.99545201410803785</v>
      </c>
      <c r="F26" s="6">
        <v>0.99545201410803785</v>
      </c>
      <c r="G26" s="6">
        <v>0.99545201410803785</v>
      </c>
      <c r="H26" s="6">
        <v>0.99545201410803785</v>
      </c>
      <c r="I26" s="6">
        <v>0.99545201410803785</v>
      </c>
      <c r="J26" s="6">
        <v>0.99545201410803785</v>
      </c>
      <c r="K26" s="6">
        <v>0.99545201410803785</v>
      </c>
      <c r="L26" s="6">
        <v>0.99545201410803785</v>
      </c>
      <c r="M26" s="7">
        <v>1</v>
      </c>
    </row>
    <row r="27" spans="1:13" s="3" customFormat="1" ht="15" hidden="1" customHeight="1">
      <c r="A27" s="6">
        <v>0.87060889929742391</v>
      </c>
      <c r="B27" s="6">
        <v>0.92374121779859486</v>
      </c>
      <c r="C27" s="6">
        <v>0.92374121779859486</v>
      </c>
      <c r="D27" s="6">
        <v>0.99721896955503508</v>
      </c>
      <c r="E27" s="6">
        <v>0.99721896955503508</v>
      </c>
      <c r="F27" s="6">
        <v>0.99721896955503508</v>
      </c>
      <c r="G27" s="6">
        <v>0.99721896955503508</v>
      </c>
      <c r="H27" s="6">
        <v>0.99721896955503508</v>
      </c>
      <c r="I27" s="6">
        <v>0.99721896955503508</v>
      </c>
      <c r="J27" s="6">
        <v>0.99721896955503508</v>
      </c>
      <c r="K27" s="6">
        <v>0.99721896955503508</v>
      </c>
      <c r="L27" s="6">
        <v>0.99721896955503508</v>
      </c>
      <c r="M27" s="7">
        <v>1</v>
      </c>
    </row>
    <row r="28" spans="1:13" s="3" customFormat="1" ht="15" hidden="1" customHeight="1">
      <c r="A28" s="6">
        <v>0.52746397463631267</v>
      </c>
      <c r="B28" s="6">
        <v>0.70955373187286108</v>
      </c>
      <c r="C28" s="6">
        <v>0.81294280580068445</v>
      </c>
      <c r="D28" s="6">
        <v>0.88819260836223379</v>
      </c>
      <c r="E28" s="6">
        <v>0.96786331536357284</v>
      </c>
      <c r="F28" s="6">
        <v>0.991163913974064</v>
      </c>
      <c r="G28" s="6">
        <v>0.99517849580514828</v>
      </c>
      <c r="H28" s="6">
        <v>0.99673225056942394</v>
      </c>
      <c r="I28" s="6">
        <v>0.99813434971214043</v>
      </c>
      <c r="J28" s="6">
        <v>0.99933901040414796</v>
      </c>
      <c r="K28" s="6">
        <v>0.99952786457439136</v>
      </c>
      <c r="L28" s="6">
        <v>0.99971671874463486</v>
      </c>
      <c r="M28" s="7">
        <v>1</v>
      </c>
    </row>
    <row r="29" spans="1:13" s="3" customFormat="1" ht="15" hidden="1" customHeight="1">
      <c r="A29" s="6">
        <v>0.82622859270290394</v>
      </c>
      <c r="B29" s="6">
        <v>0.82622859270290394</v>
      </c>
      <c r="C29" s="6">
        <v>0.82622859270290394</v>
      </c>
      <c r="D29" s="6">
        <v>0.97635889798957554</v>
      </c>
      <c r="E29" s="6">
        <v>0.97635889798957554</v>
      </c>
      <c r="F29" s="6">
        <v>0.97635889798957554</v>
      </c>
      <c r="G29" s="6">
        <v>0.97635889798957554</v>
      </c>
      <c r="H29" s="6">
        <v>0.99032017870439315</v>
      </c>
      <c r="I29" s="6">
        <v>0.99032017870439315</v>
      </c>
      <c r="J29" s="6">
        <v>0.99032017870439315</v>
      </c>
      <c r="K29" s="6">
        <v>0.99032017870439315</v>
      </c>
      <c r="L29" s="6">
        <v>0.99032017870439315</v>
      </c>
      <c r="M29" s="7">
        <v>1</v>
      </c>
    </row>
    <row r="30" spans="1:13" s="3" customFormat="1" ht="15" hidden="1" customHeight="1">
      <c r="A30" s="6">
        <v>0.52004905620134367</v>
      </c>
      <c r="B30" s="6">
        <v>0.52004905620134367</v>
      </c>
      <c r="C30" s="6">
        <v>0.65187871031957623</v>
      </c>
      <c r="D30" s="6">
        <v>0.76316163662863035</v>
      </c>
      <c r="E30" s="6">
        <v>0.76316163662863035</v>
      </c>
      <c r="F30" s="6">
        <v>0.86285592406953182</v>
      </c>
      <c r="G30" s="6">
        <v>0.9621236358465749</v>
      </c>
      <c r="H30" s="6">
        <v>0.98492765987700404</v>
      </c>
      <c r="I30" s="6">
        <v>0.98492765987700404</v>
      </c>
      <c r="J30" s="6">
        <v>0.98492765987700404</v>
      </c>
      <c r="K30" s="6">
        <v>0.99896910881234224</v>
      </c>
      <c r="L30" s="6">
        <v>0.99896910881234224</v>
      </c>
      <c r="M30" s="7">
        <v>1</v>
      </c>
    </row>
    <row r="31" spans="1:13" s="3" customFormat="1" ht="15" hidden="1" customHeight="1">
      <c r="A31" s="6">
        <v>0.81816553206735942</v>
      </c>
      <c r="B31" s="6">
        <v>0.9749193837334289</v>
      </c>
      <c r="C31" s="6">
        <v>0.9749193837334289</v>
      </c>
      <c r="D31" s="6">
        <v>0.9749193837334289</v>
      </c>
      <c r="E31" s="6">
        <v>0.9749193837334289</v>
      </c>
      <c r="F31" s="6">
        <v>0.9749193837334289</v>
      </c>
      <c r="G31" s="6">
        <v>0.9749193837334289</v>
      </c>
      <c r="H31" s="6">
        <v>0.99767108563238982</v>
      </c>
      <c r="I31" s="6">
        <v>0.99767108563238982</v>
      </c>
      <c r="J31" s="6">
        <v>0.99767108563238982</v>
      </c>
      <c r="K31" s="6">
        <v>0.99767108563238982</v>
      </c>
      <c r="L31" s="6">
        <v>0.99767108563238982</v>
      </c>
      <c r="M31" s="7">
        <v>1</v>
      </c>
    </row>
    <row r="32" spans="1:13" s="3" customFormat="1" ht="15" hidden="1" customHeight="1">
      <c r="A32" s="6">
        <v>0.58646284034135732</v>
      </c>
      <c r="B32" s="6">
        <v>0.6417600937059259</v>
      </c>
      <c r="C32" s="6">
        <v>0.74171108933138907</v>
      </c>
      <c r="D32" s="6">
        <v>0.82880142471254747</v>
      </c>
      <c r="E32" s="6">
        <v>0.90373030860803671</v>
      </c>
      <c r="F32" s="6">
        <v>0.92298843018669474</v>
      </c>
      <c r="G32" s="6">
        <v>0.92969665096933041</v>
      </c>
      <c r="H32" s="6">
        <v>0.94428441660889728</v>
      </c>
      <c r="I32" s="6">
        <v>0.95805942676834077</v>
      </c>
      <c r="J32" s="6">
        <v>0.97498685248488037</v>
      </c>
      <c r="K32" s="6">
        <v>0.99375194224655172</v>
      </c>
      <c r="L32" s="6">
        <v>0.99907369779838884</v>
      </c>
      <c r="M32" s="7">
        <v>1</v>
      </c>
    </row>
    <row r="33" spans="1:13" s="3" customFormat="1" ht="15" hidden="1" customHeight="1">
      <c r="A33" s="6">
        <v>0.70145451665698744</v>
      </c>
      <c r="B33" s="6">
        <v>0.80767030955774954</v>
      </c>
      <c r="C33" s="6">
        <v>0.90169033665945131</v>
      </c>
      <c r="D33" s="6">
        <v>0.90169033665945131</v>
      </c>
      <c r="E33" s="6">
        <v>0.90169033665945131</v>
      </c>
      <c r="F33" s="6">
        <v>0.94769283564753704</v>
      </c>
      <c r="G33" s="6">
        <v>0.94769283564753704</v>
      </c>
      <c r="H33" s="6">
        <v>0.98565281664114879</v>
      </c>
      <c r="I33" s="6">
        <v>0.98565281664114879</v>
      </c>
      <c r="J33" s="6">
        <v>0.99874610633018324</v>
      </c>
      <c r="K33" s="6">
        <v>0.99874610633018324</v>
      </c>
      <c r="L33" s="6">
        <v>0.99874610633018324</v>
      </c>
      <c r="M33" s="7">
        <v>1</v>
      </c>
    </row>
    <row r="34" spans="1:13" s="3" customFormat="1" ht="15" hidden="1" customHeight="1">
      <c r="A34" s="6">
        <v>0.59527365369410523</v>
      </c>
      <c r="B34" s="6">
        <v>0.59527365369410523</v>
      </c>
      <c r="C34" s="6">
        <v>0.59527365369410523</v>
      </c>
      <c r="D34" s="6">
        <v>0.77655275410700164</v>
      </c>
      <c r="E34" s="6">
        <v>0.77655275410700164</v>
      </c>
      <c r="F34" s="6">
        <v>0.84121057717649128</v>
      </c>
      <c r="G34" s="6">
        <v>0.84121057717649128</v>
      </c>
      <c r="H34" s="6">
        <v>0.84121057717649128</v>
      </c>
      <c r="I34" s="6">
        <v>0.99332337696565054</v>
      </c>
      <c r="J34" s="6">
        <v>0.99332337696565054</v>
      </c>
      <c r="K34" s="6">
        <v>0.99332337696565054</v>
      </c>
      <c r="L34" s="6">
        <v>0.99332337696565054</v>
      </c>
      <c r="M34" s="7">
        <v>1</v>
      </c>
    </row>
    <row r="35" spans="1:13" s="3" customFormat="1" ht="15" hidden="1" customHeight="1">
      <c r="A35" s="6">
        <v>0.67995056431303047</v>
      </c>
      <c r="B35" s="6">
        <v>0.77281348132947802</v>
      </c>
      <c r="C35" s="6">
        <v>0.85861859901128623</v>
      </c>
      <c r="D35" s="6">
        <v>0.87798868264776297</v>
      </c>
      <c r="E35" s="6">
        <v>0.87798868264776297</v>
      </c>
      <c r="F35" s="6">
        <v>0.87798868264776297</v>
      </c>
      <c r="G35" s="6">
        <v>0.90100425955290242</v>
      </c>
      <c r="H35" s="6">
        <v>0.90100425955290242</v>
      </c>
      <c r="I35" s="6">
        <v>0.90100425955290242</v>
      </c>
      <c r="J35" s="6">
        <v>0.90100425955290242</v>
      </c>
      <c r="K35" s="6">
        <v>0.97340111308024746</v>
      </c>
      <c r="L35" s="6">
        <v>0.97340111308024746</v>
      </c>
      <c r="M35" s="7">
        <v>1</v>
      </c>
    </row>
    <row r="36" spans="1:13" s="3" customFormat="1" ht="15" hidden="1" customHeight="1">
      <c r="A36" s="6">
        <v>0.86018755328218244</v>
      </c>
      <c r="B36" s="6">
        <v>0.86018755328218244</v>
      </c>
      <c r="C36" s="6">
        <v>0.99616368286445012</v>
      </c>
      <c r="D36" s="6">
        <v>0.99616368286445012</v>
      </c>
      <c r="E36" s="6">
        <v>0.99616368286445012</v>
      </c>
      <c r="F36" s="6">
        <v>0.99616368286445012</v>
      </c>
      <c r="G36" s="6">
        <v>0.99616368286445012</v>
      </c>
      <c r="H36" s="6">
        <v>0.99616368286445012</v>
      </c>
      <c r="I36" s="6">
        <v>0.99616368286445012</v>
      </c>
      <c r="J36" s="6">
        <v>0.99616368286445012</v>
      </c>
      <c r="K36" s="6">
        <v>0.99616368286445012</v>
      </c>
      <c r="L36" s="6">
        <v>0.99616368286445012</v>
      </c>
      <c r="M36" s="7">
        <v>1</v>
      </c>
    </row>
    <row r="37" spans="1:13" s="3" customFormat="1" ht="15" hidden="1" customHeight="1">
      <c r="A37" s="6">
        <v>0.50011713259409651</v>
      </c>
      <c r="B37" s="6">
        <v>0.50011713259409651</v>
      </c>
      <c r="C37" s="6">
        <v>0.50011713259409651</v>
      </c>
      <c r="D37" s="6">
        <v>0.60959706387630797</v>
      </c>
      <c r="E37" s="6">
        <v>0.60959706387630797</v>
      </c>
      <c r="F37" s="6">
        <v>0.7375058566297048</v>
      </c>
      <c r="G37" s="6">
        <v>0.83632672184913326</v>
      </c>
      <c r="H37" s="6">
        <v>0.83632672184913326</v>
      </c>
      <c r="I37" s="6">
        <v>0.9468218022801812</v>
      </c>
      <c r="J37" s="6">
        <v>0.9468218022801812</v>
      </c>
      <c r="K37" s="6">
        <v>0.99094174605653595</v>
      </c>
      <c r="L37" s="6">
        <v>0.99094174605653595</v>
      </c>
      <c r="M37" s="7">
        <v>1</v>
      </c>
    </row>
    <row r="38" spans="1:13" s="3" customFormat="1" ht="15" hidden="1" customHeight="1">
      <c r="A38" s="6">
        <v>0.56173670591156055</v>
      </c>
      <c r="B38" s="6">
        <v>0.66231248866099479</v>
      </c>
      <c r="C38" s="6">
        <v>0.75210786139200014</v>
      </c>
      <c r="D38" s="6">
        <v>0.79499078556628189</v>
      </c>
      <c r="E38" s="6">
        <v>0.88333476562872992</v>
      </c>
      <c r="F38" s="6">
        <v>0.88333476562872992</v>
      </c>
      <c r="G38" s="6">
        <v>0.92918731559196766</v>
      </c>
      <c r="H38" s="6">
        <v>0.92918731559196766</v>
      </c>
      <c r="I38" s="6">
        <v>0.97044697165009974</v>
      </c>
      <c r="J38" s="6">
        <v>0.97044697165009974</v>
      </c>
      <c r="K38" s="6">
        <v>0.97044697165009974</v>
      </c>
      <c r="L38" s="6">
        <v>0.99955121410906456</v>
      </c>
      <c r="M38" s="7">
        <v>1</v>
      </c>
    </row>
    <row r="39" spans="1:13" s="3" customFormat="1" ht="15" hidden="1" customHeight="1">
      <c r="A39" s="6">
        <v>0.59458373974410461</v>
      </c>
      <c r="B39" s="6">
        <v>0.59458373974410461</v>
      </c>
      <c r="C39" s="6">
        <v>0.59458373974410461</v>
      </c>
      <c r="D39" s="6">
        <v>0.86665901658155942</v>
      </c>
      <c r="E39" s="6">
        <v>0.86665901658155942</v>
      </c>
      <c r="F39" s="6">
        <v>0.86665901658155942</v>
      </c>
      <c r="G39" s="6">
        <v>0.86665901658155942</v>
      </c>
      <c r="H39" s="6">
        <v>0.91864134488496185</v>
      </c>
      <c r="I39" s="6">
        <v>0.91864134488496185</v>
      </c>
      <c r="J39" s="6">
        <v>0.91864134488496185</v>
      </c>
      <c r="K39" s="6">
        <v>0.91864134488496185</v>
      </c>
      <c r="L39" s="6">
        <v>0.99391818233977858</v>
      </c>
      <c r="M39" s="7">
        <v>1</v>
      </c>
    </row>
    <row r="40" spans="1:13" s="3" customFormat="1" ht="15" hidden="1" customHeight="1">
      <c r="A40" s="8">
        <v>0.6064269319051262</v>
      </c>
      <c r="B40" s="8">
        <v>0.65201479214486102</v>
      </c>
      <c r="C40" s="8">
        <v>0.73417495536852839</v>
      </c>
      <c r="D40" s="8">
        <v>0.81039275694975776</v>
      </c>
      <c r="E40" s="8">
        <v>0.81039275694975776</v>
      </c>
      <c r="F40" s="8">
        <v>0.88870186176995669</v>
      </c>
      <c r="G40" s="8">
        <v>0.97171639887783734</v>
      </c>
      <c r="H40" s="8">
        <v>0.98736291762305539</v>
      </c>
      <c r="I40" s="8">
        <v>0.99528181586330022</v>
      </c>
      <c r="J40" s="8">
        <v>0.99853353736291761</v>
      </c>
      <c r="K40" s="8">
        <v>0.9997067074725835</v>
      </c>
      <c r="L40" s="8">
        <v>0.9997067074725835</v>
      </c>
      <c r="M40" s="9">
        <v>1</v>
      </c>
    </row>
    <row r="41" spans="1:13" s="3" customFormat="1" ht="15" customHeight="1">
      <c r="A41" s="6">
        <v>0.61364652771452588</v>
      </c>
      <c r="B41" s="6">
        <v>0.6855839333816377</v>
      </c>
      <c r="C41" s="6">
        <v>0.78024821781950426</v>
      </c>
      <c r="D41" s="6">
        <v>0.86523472402085255</v>
      </c>
      <c r="E41" s="6">
        <v>0.90749869442809961</v>
      </c>
      <c r="F41" s="6">
        <v>0.92726774766234077</v>
      </c>
      <c r="G41" s="6">
        <v>0.9429166460496089</v>
      </c>
      <c r="H41" s="6">
        <v>0.95840512534278155</v>
      </c>
      <c r="I41" s="6">
        <v>0.96984436196220603</v>
      </c>
      <c r="J41" s="6">
        <v>0.97852464229536085</v>
      </c>
      <c r="K41" s="6">
        <v>0.98869565409230997</v>
      </c>
      <c r="L41" s="6">
        <v>0.99578655624958434</v>
      </c>
      <c r="M41" s="7">
        <v>1</v>
      </c>
    </row>
  </sheetData>
  <pageMargins left="0.7" right="0.7" top="0.75" bottom="0.75" header="0.3" footer="0.3"/>
  <pageSetup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43"/>
  <sheetViews>
    <sheetView zoomScale="80" zoomScaleNormal="80" workbookViewId="0">
      <selection activeCell="C41" sqref="C41"/>
    </sheetView>
  </sheetViews>
  <sheetFormatPr defaultRowHeight="15"/>
  <cols>
    <col min="1" max="1" width="12.28515625" style="10" bestFit="1" customWidth="1"/>
    <col min="2" max="2" width="12.28515625" style="10" customWidth="1"/>
    <col min="3" max="3" width="10.7109375" style="10" customWidth="1"/>
    <col min="4" max="4" width="8.7109375" style="11" customWidth="1"/>
    <col min="5" max="5" width="10.7109375" style="10" customWidth="1"/>
    <col min="6" max="6" width="8.7109375" style="11" customWidth="1"/>
    <col min="7" max="7" width="10.7109375" style="10" customWidth="1"/>
    <col min="8" max="8" width="8.7109375" style="11" customWidth="1"/>
    <col min="9" max="9" width="10.7109375" style="10" customWidth="1"/>
    <col min="10" max="10" width="8.7109375" style="11" customWidth="1"/>
    <col min="11" max="11" width="10.7109375" style="10" customWidth="1"/>
    <col min="12" max="12" width="8.7109375" style="11" customWidth="1"/>
    <col min="13" max="13" width="10.7109375" style="10" customWidth="1"/>
    <col min="14" max="14" width="8.7109375" style="11" customWidth="1"/>
    <col min="15" max="15" width="10.7109375" style="10" customWidth="1"/>
    <col min="16" max="16" width="8.7109375" style="11" customWidth="1"/>
    <col min="17" max="17" width="10.7109375" style="10" customWidth="1"/>
    <col min="18" max="18" width="8.7109375" style="11" customWidth="1"/>
    <col min="19" max="19" width="10.7109375" style="10" customWidth="1"/>
    <col min="20" max="20" width="8.7109375" style="11" customWidth="1"/>
    <col min="21" max="21" width="10.7109375" style="10" customWidth="1"/>
    <col min="22" max="22" width="8.7109375" style="11" customWidth="1"/>
    <col min="23" max="23" width="10.7109375" style="10" customWidth="1"/>
    <col min="24" max="24" width="8.7109375" style="11" customWidth="1"/>
    <col min="25" max="25" width="10.7109375" style="10" customWidth="1"/>
    <col min="26" max="26" width="8.7109375" style="11" customWidth="1"/>
    <col min="27" max="27" width="13.5703125" style="10" bestFit="1" customWidth="1"/>
    <col min="28" max="28" width="8.7109375" style="11" customWidth="1"/>
    <col min="29" max="16384" width="9.140625" style="10"/>
  </cols>
  <sheetData>
    <row r="1" spans="1:28">
      <c r="B1" s="25" t="s">
        <v>54</v>
      </c>
      <c r="C1" s="21">
        <v>41584</v>
      </c>
      <c r="D1" s="20"/>
      <c r="E1" s="27">
        <v>41585</v>
      </c>
      <c r="F1" s="27"/>
      <c r="G1" s="27">
        <v>41586</v>
      </c>
      <c r="H1" s="27"/>
      <c r="I1" s="27">
        <v>41587</v>
      </c>
      <c r="J1" s="27"/>
      <c r="K1" s="27">
        <v>41590</v>
      </c>
      <c r="L1" s="27"/>
      <c r="M1" s="27">
        <v>41591</v>
      </c>
      <c r="N1" s="27"/>
      <c r="O1" s="27">
        <v>41592</v>
      </c>
      <c r="P1" s="27"/>
      <c r="Q1" s="27">
        <v>41593</v>
      </c>
      <c r="R1" s="27"/>
      <c r="S1" s="27">
        <v>41594</v>
      </c>
      <c r="T1" s="27"/>
      <c r="U1" s="27">
        <v>41597</v>
      </c>
      <c r="V1" s="27"/>
      <c r="W1" s="27">
        <v>41598</v>
      </c>
      <c r="X1" s="27"/>
      <c r="Y1" s="27">
        <v>41599</v>
      </c>
      <c r="Z1" s="27"/>
      <c r="AA1" s="27" t="s">
        <v>52</v>
      </c>
      <c r="AB1" s="27"/>
    </row>
    <row r="2" spans="1:28" ht="15" customHeight="1">
      <c r="A2" s="10" t="s">
        <v>51</v>
      </c>
      <c r="B2" s="10" t="s">
        <v>55</v>
      </c>
      <c r="C2" s="18">
        <v>3654</v>
      </c>
      <c r="D2" s="12">
        <f t="shared" ref="D2:D41" si="0">C2/AA2</f>
        <v>0.74693376941946032</v>
      </c>
      <c r="E2" s="18">
        <v>4385</v>
      </c>
      <c r="F2" s="12">
        <f t="shared" ref="F2:F41" si="1">E2/AA2</f>
        <v>0.89636140637775963</v>
      </c>
      <c r="G2" s="18">
        <v>4385</v>
      </c>
      <c r="H2" s="12">
        <f t="shared" ref="H2:H41" si="2">G2/AA2</f>
        <v>0.89636140637775963</v>
      </c>
      <c r="I2" s="18">
        <v>4804</v>
      </c>
      <c r="J2" s="12">
        <f t="shared" ref="J2:J41" si="3">I2/AA2</f>
        <v>0.982011447260834</v>
      </c>
      <c r="K2" s="18">
        <v>4804</v>
      </c>
      <c r="L2" s="12">
        <f t="shared" ref="L2:L41" si="4">K2/AA2</f>
        <v>0.982011447260834</v>
      </c>
      <c r="M2" s="18">
        <v>4804</v>
      </c>
      <c r="N2" s="12">
        <f t="shared" ref="N2:N41" si="5">M2/AA2</f>
        <v>0.982011447260834</v>
      </c>
      <c r="O2" s="18">
        <v>4887</v>
      </c>
      <c r="P2" s="12">
        <f t="shared" ref="P2:P41" si="6">O2/AA2</f>
        <v>0.99897792313982015</v>
      </c>
      <c r="Q2" s="18">
        <v>4887</v>
      </c>
      <c r="R2" s="12">
        <f t="shared" ref="R2:R41" si="7">Q2/AA2</f>
        <v>0.99897792313982015</v>
      </c>
      <c r="S2" s="18">
        <v>4887</v>
      </c>
      <c r="T2" s="12">
        <f t="shared" ref="T2:T41" si="8">S2/AA2</f>
        <v>0.99897792313982015</v>
      </c>
      <c r="U2" s="18">
        <v>4887</v>
      </c>
      <c r="V2" s="12">
        <f t="shared" ref="V2:V41" si="9">U2/AA2</f>
        <v>0.99897792313982015</v>
      </c>
      <c r="W2" s="18">
        <v>4887</v>
      </c>
      <c r="X2" s="12">
        <f t="shared" ref="X2:X41" si="10">W2/AA2</f>
        <v>0.99897792313982015</v>
      </c>
      <c r="Y2" s="18">
        <v>4887</v>
      </c>
      <c r="Z2" s="12">
        <f t="shared" ref="Z2:Z41" si="11">Y2/AA2</f>
        <v>0.99897792313982015</v>
      </c>
      <c r="AA2" s="18">
        <v>4892</v>
      </c>
      <c r="AB2" s="11">
        <f t="shared" ref="AB2:AB41" si="12">AA2/AA2</f>
        <v>1</v>
      </c>
    </row>
    <row r="3" spans="1:28" ht="15" customHeight="1">
      <c r="A3" s="22" t="s">
        <v>50</v>
      </c>
      <c r="B3" s="10" t="s">
        <v>56</v>
      </c>
      <c r="C3" s="18">
        <v>8623</v>
      </c>
      <c r="D3" s="12">
        <f t="shared" si="0"/>
        <v>0.85596585269009329</v>
      </c>
      <c r="E3" s="18">
        <v>8623</v>
      </c>
      <c r="F3" s="12">
        <f t="shared" si="1"/>
        <v>0.85596585269009329</v>
      </c>
      <c r="G3" s="18">
        <v>8623</v>
      </c>
      <c r="H3" s="12">
        <f t="shared" si="2"/>
        <v>0.85596585269009329</v>
      </c>
      <c r="I3" s="18">
        <v>10055</v>
      </c>
      <c r="J3" s="12">
        <f t="shared" si="3"/>
        <v>0.99811395672027003</v>
      </c>
      <c r="K3" s="18">
        <v>10055</v>
      </c>
      <c r="L3" s="12">
        <f t="shared" si="4"/>
        <v>0.99811395672027003</v>
      </c>
      <c r="M3" s="18">
        <v>10055</v>
      </c>
      <c r="N3" s="12">
        <f t="shared" si="5"/>
        <v>0.99811395672027003</v>
      </c>
      <c r="O3" s="18">
        <v>10055</v>
      </c>
      <c r="P3" s="12">
        <f t="shared" si="6"/>
        <v>0.99811395672027003</v>
      </c>
      <c r="Q3" s="18">
        <v>10055</v>
      </c>
      <c r="R3" s="12">
        <f t="shared" si="7"/>
        <v>0.99811395672027003</v>
      </c>
      <c r="S3" s="18">
        <v>10055</v>
      </c>
      <c r="T3" s="12">
        <f t="shared" si="8"/>
        <v>0.99811395672027003</v>
      </c>
      <c r="U3" s="18">
        <v>10055</v>
      </c>
      <c r="V3" s="12">
        <f t="shared" si="9"/>
        <v>0.99811395672027003</v>
      </c>
      <c r="W3" s="18">
        <v>10055</v>
      </c>
      <c r="X3" s="12">
        <f t="shared" si="10"/>
        <v>0.99811395672027003</v>
      </c>
      <c r="Y3" s="18">
        <v>10055</v>
      </c>
      <c r="Z3" s="12">
        <f t="shared" si="11"/>
        <v>0.99811395672027003</v>
      </c>
      <c r="AA3" s="18">
        <v>10074</v>
      </c>
      <c r="AB3" s="11">
        <f t="shared" si="12"/>
        <v>1</v>
      </c>
    </row>
    <row r="4" spans="1:28" ht="15" customHeight="1">
      <c r="A4" s="10" t="s">
        <v>49</v>
      </c>
      <c r="B4" s="10" t="s">
        <v>56</v>
      </c>
      <c r="C4" s="18">
        <v>54495</v>
      </c>
      <c r="D4" s="12">
        <f t="shared" si="0"/>
        <v>0.67377596439169141</v>
      </c>
      <c r="E4" s="18">
        <v>59836</v>
      </c>
      <c r="F4" s="12">
        <f t="shared" si="1"/>
        <v>0.73981206726013848</v>
      </c>
      <c r="G4" s="18">
        <v>68834</v>
      </c>
      <c r="H4" s="12">
        <f t="shared" si="2"/>
        <v>0.85106330365974281</v>
      </c>
      <c r="I4" s="18">
        <v>80177</v>
      </c>
      <c r="J4" s="12">
        <f t="shared" si="3"/>
        <v>0.99130811078140457</v>
      </c>
      <c r="K4" s="18">
        <v>80177</v>
      </c>
      <c r="L4" s="12">
        <f t="shared" si="4"/>
        <v>0.99130811078140457</v>
      </c>
      <c r="M4" s="18">
        <v>80177</v>
      </c>
      <c r="N4" s="12">
        <f t="shared" si="5"/>
        <v>0.99130811078140457</v>
      </c>
      <c r="O4" s="18">
        <v>80177</v>
      </c>
      <c r="P4" s="12">
        <f t="shared" si="6"/>
        <v>0.99130811078140457</v>
      </c>
      <c r="Q4" s="18">
        <v>80177</v>
      </c>
      <c r="R4" s="12">
        <f t="shared" si="7"/>
        <v>0.99130811078140457</v>
      </c>
      <c r="S4" s="18">
        <v>80350</v>
      </c>
      <c r="T4" s="12">
        <f t="shared" si="8"/>
        <v>0.99344708209693378</v>
      </c>
      <c r="U4" s="18">
        <v>80350</v>
      </c>
      <c r="V4" s="12">
        <f t="shared" si="9"/>
        <v>0.99344708209693378</v>
      </c>
      <c r="W4" s="18">
        <v>80350</v>
      </c>
      <c r="X4" s="12">
        <f t="shared" si="10"/>
        <v>0.99344708209693378</v>
      </c>
      <c r="Y4" s="18">
        <v>80428</v>
      </c>
      <c r="Z4" s="12">
        <f t="shared" si="11"/>
        <v>0.99441147378832839</v>
      </c>
      <c r="AA4" s="18">
        <v>80880</v>
      </c>
      <c r="AB4" s="11">
        <f t="shared" si="12"/>
        <v>1</v>
      </c>
    </row>
    <row r="5" spans="1:28" ht="15" customHeight="1">
      <c r="A5" s="22" t="s">
        <v>48</v>
      </c>
      <c r="B5" s="10" t="s">
        <v>56</v>
      </c>
      <c r="C5" s="18">
        <v>23313</v>
      </c>
      <c r="D5" s="12">
        <f t="shared" si="0"/>
        <v>0.71056722240848547</v>
      </c>
      <c r="E5" s="18">
        <v>23313</v>
      </c>
      <c r="F5" s="12">
        <f t="shared" si="1"/>
        <v>0.71056722240848547</v>
      </c>
      <c r="G5" s="18">
        <v>23313</v>
      </c>
      <c r="H5" s="12">
        <f t="shared" si="2"/>
        <v>0.71056722240848547</v>
      </c>
      <c r="I5" s="18">
        <v>31476</v>
      </c>
      <c r="J5" s="12">
        <f t="shared" si="3"/>
        <v>0.9593709043250328</v>
      </c>
      <c r="K5" s="18">
        <v>31476</v>
      </c>
      <c r="L5" s="12">
        <f t="shared" si="4"/>
        <v>0.9593709043250328</v>
      </c>
      <c r="M5" s="18">
        <v>32446</v>
      </c>
      <c r="N5" s="12">
        <f t="shared" si="5"/>
        <v>0.98893596269316342</v>
      </c>
      <c r="O5" s="18">
        <v>32723</v>
      </c>
      <c r="P5" s="12">
        <f t="shared" si="6"/>
        <v>0.99737876802096981</v>
      </c>
      <c r="Q5" s="18">
        <v>32723</v>
      </c>
      <c r="R5" s="12">
        <f t="shared" si="7"/>
        <v>0.99737876802096981</v>
      </c>
      <c r="S5" s="18">
        <v>32723</v>
      </c>
      <c r="T5" s="12">
        <f t="shared" si="8"/>
        <v>0.99737876802096981</v>
      </c>
      <c r="U5" s="18">
        <v>32723</v>
      </c>
      <c r="V5" s="12">
        <f t="shared" si="9"/>
        <v>0.99737876802096981</v>
      </c>
      <c r="W5" s="18">
        <v>32723</v>
      </c>
      <c r="X5" s="12">
        <f t="shared" si="10"/>
        <v>0.99737876802096981</v>
      </c>
      <c r="Y5" s="18">
        <v>32723</v>
      </c>
      <c r="Z5" s="12">
        <f t="shared" si="11"/>
        <v>0.99737876802096981</v>
      </c>
      <c r="AA5" s="18">
        <v>32809</v>
      </c>
      <c r="AB5" s="11">
        <f t="shared" si="12"/>
        <v>1</v>
      </c>
    </row>
    <row r="6" spans="1:28" ht="15" customHeight="1">
      <c r="A6" s="22" t="s">
        <v>47</v>
      </c>
      <c r="B6" s="10" t="s">
        <v>56</v>
      </c>
      <c r="C6" s="18">
        <v>26870</v>
      </c>
      <c r="D6" s="12">
        <f t="shared" si="0"/>
        <v>0.69365206391821776</v>
      </c>
      <c r="E6" s="18">
        <v>26870</v>
      </c>
      <c r="F6" s="12">
        <f t="shared" si="1"/>
        <v>0.69365206391821776</v>
      </c>
      <c r="G6" s="18">
        <v>26870</v>
      </c>
      <c r="H6" s="12">
        <f t="shared" si="2"/>
        <v>0.69365206391821776</v>
      </c>
      <c r="I6" s="18">
        <v>35837</v>
      </c>
      <c r="J6" s="12">
        <f t="shared" si="3"/>
        <v>0.92513617471667919</v>
      </c>
      <c r="K6" s="18">
        <v>35837</v>
      </c>
      <c r="L6" s="12">
        <f t="shared" si="4"/>
        <v>0.92513617471667919</v>
      </c>
      <c r="M6" s="18">
        <v>38345</v>
      </c>
      <c r="N6" s="12">
        <f t="shared" si="5"/>
        <v>0.98988047603066831</v>
      </c>
      <c r="O6" s="18">
        <v>38608</v>
      </c>
      <c r="P6" s="12">
        <f t="shared" si="6"/>
        <v>0.9966698505305005</v>
      </c>
      <c r="Q6" s="18">
        <v>38608</v>
      </c>
      <c r="R6" s="12">
        <f t="shared" si="7"/>
        <v>0.9966698505305005</v>
      </c>
      <c r="S6" s="18">
        <v>38608</v>
      </c>
      <c r="T6" s="12">
        <f t="shared" si="8"/>
        <v>0.9966698505305005</v>
      </c>
      <c r="U6" s="18">
        <v>38608</v>
      </c>
      <c r="V6" s="12">
        <f t="shared" si="9"/>
        <v>0.9966698505305005</v>
      </c>
      <c r="W6" s="18">
        <v>38608</v>
      </c>
      <c r="X6" s="12">
        <f t="shared" si="10"/>
        <v>0.9966698505305005</v>
      </c>
      <c r="Y6" s="18">
        <v>38608</v>
      </c>
      <c r="Z6" s="12">
        <f t="shared" si="11"/>
        <v>0.9966698505305005</v>
      </c>
      <c r="AA6" s="18">
        <v>38737</v>
      </c>
      <c r="AB6" s="11">
        <f t="shared" si="12"/>
        <v>1</v>
      </c>
    </row>
    <row r="7" spans="1:28" ht="15" customHeight="1">
      <c r="A7" s="10" t="s">
        <v>46</v>
      </c>
      <c r="B7" s="10" t="s">
        <v>56</v>
      </c>
      <c r="C7" s="18">
        <v>138323</v>
      </c>
      <c r="D7" s="12">
        <f t="shared" si="0"/>
        <v>0.71484015669088696</v>
      </c>
      <c r="E7" s="18">
        <v>150877</v>
      </c>
      <c r="F7" s="12">
        <f t="shared" si="1"/>
        <v>0.77971803909003523</v>
      </c>
      <c r="G7" s="18">
        <v>170248</v>
      </c>
      <c r="H7" s="12">
        <f t="shared" si="2"/>
        <v>0.87982553151905407</v>
      </c>
      <c r="I7" s="18">
        <v>183876</v>
      </c>
      <c r="J7" s="12">
        <f t="shared" si="3"/>
        <v>0.95025374414734731</v>
      </c>
      <c r="K7" s="18">
        <v>183876</v>
      </c>
      <c r="L7" s="12">
        <f t="shared" si="4"/>
        <v>0.95025374414734731</v>
      </c>
      <c r="M7" s="18">
        <v>186215</v>
      </c>
      <c r="N7" s="12">
        <f t="shared" si="5"/>
        <v>0.96234147450672347</v>
      </c>
      <c r="O7" s="18">
        <v>186215</v>
      </c>
      <c r="P7" s="12">
        <f t="shared" si="6"/>
        <v>0.96234147450672347</v>
      </c>
      <c r="Q7" s="18">
        <v>189876</v>
      </c>
      <c r="R7" s="12">
        <f t="shared" si="7"/>
        <v>0.9812611755950843</v>
      </c>
      <c r="S7" s="18">
        <v>191385</v>
      </c>
      <c r="T7" s="12">
        <f t="shared" si="8"/>
        <v>0.9890595446041901</v>
      </c>
      <c r="U7" s="18">
        <v>191923</v>
      </c>
      <c r="V7" s="12">
        <f t="shared" si="9"/>
        <v>0.99183987762400394</v>
      </c>
      <c r="W7" s="18">
        <v>193102</v>
      </c>
      <c r="X7" s="12">
        <f t="shared" si="10"/>
        <v>0.99793283790348419</v>
      </c>
      <c r="Y7" s="18">
        <v>193102</v>
      </c>
      <c r="Z7" s="12">
        <f t="shared" si="11"/>
        <v>0.99793283790348419</v>
      </c>
      <c r="AA7" s="18">
        <v>193502</v>
      </c>
      <c r="AB7" s="11">
        <f t="shared" si="12"/>
        <v>1</v>
      </c>
    </row>
    <row r="8" spans="1:28" ht="15" customHeight="1">
      <c r="A8" s="22" t="s">
        <v>45</v>
      </c>
      <c r="B8" s="10" t="s">
        <v>56</v>
      </c>
      <c r="C8" s="18">
        <v>2100</v>
      </c>
      <c r="D8" s="12">
        <f t="shared" si="0"/>
        <v>0.90830449826989623</v>
      </c>
      <c r="E8" s="18">
        <v>2100</v>
      </c>
      <c r="F8" s="12">
        <f t="shared" si="1"/>
        <v>0.90830449826989623</v>
      </c>
      <c r="G8" s="18">
        <v>2100</v>
      </c>
      <c r="H8" s="12">
        <f t="shared" si="2"/>
        <v>0.90830449826989623</v>
      </c>
      <c r="I8" s="18">
        <v>2275</v>
      </c>
      <c r="J8" s="12">
        <f t="shared" si="3"/>
        <v>0.98399653979238755</v>
      </c>
      <c r="K8" s="18">
        <v>2275</v>
      </c>
      <c r="L8" s="12">
        <f t="shared" si="4"/>
        <v>0.98399653979238755</v>
      </c>
      <c r="M8" s="18">
        <v>2275</v>
      </c>
      <c r="N8" s="12">
        <f t="shared" si="5"/>
        <v>0.98399653979238755</v>
      </c>
      <c r="O8" s="18">
        <v>2275</v>
      </c>
      <c r="P8" s="12">
        <f t="shared" si="6"/>
        <v>0.98399653979238755</v>
      </c>
      <c r="Q8" s="18">
        <v>2275</v>
      </c>
      <c r="R8" s="12">
        <f t="shared" si="7"/>
        <v>0.98399653979238755</v>
      </c>
      <c r="S8" s="18">
        <v>2275</v>
      </c>
      <c r="T8" s="12">
        <f t="shared" si="8"/>
        <v>0.98399653979238755</v>
      </c>
      <c r="U8" s="18">
        <v>2275</v>
      </c>
      <c r="V8" s="12">
        <f t="shared" si="9"/>
        <v>0.98399653979238755</v>
      </c>
      <c r="W8" s="18">
        <v>2275</v>
      </c>
      <c r="X8" s="12">
        <f t="shared" si="10"/>
        <v>0.98399653979238755</v>
      </c>
      <c r="Y8" s="18">
        <v>2275</v>
      </c>
      <c r="Z8" s="12">
        <f t="shared" si="11"/>
        <v>0.98399653979238755</v>
      </c>
      <c r="AA8" s="18">
        <v>2312</v>
      </c>
      <c r="AB8" s="11">
        <f t="shared" si="12"/>
        <v>1</v>
      </c>
    </row>
    <row r="9" spans="1:28" ht="15" customHeight="1">
      <c r="A9" s="10" t="s">
        <v>44</v>
      </c>
      <c r="B9" s="10" t="s">
        <v>56</v>
      </c>
      <c r="C9" s="18">
        <v>28529</v>
      </c>
      <c r="D9" s="12">
        <f t="shared" si="0"/>
        <v>0.62692831714499186</v>
      </c>
      <c r="E9" s="18">
        <v>33118</v>
      </c>
      <c r="F9" s="12">
        <f t="shared" si="1"/>
        <v>0.72777216191271477</v>
      </c>
      <c r="G9" s="18">
        <v>37461</v>
      </c>
      <c r="H9" s="12">
        <f t="shared" si="2"/>
        <v>0.82321012613721267</v>
      </c>
      <c r="I9" s="18">
        <v>41749</v>
      </c>
      <c r="J9" s="12">
        <f t="shared" si="3"/>
        <v>0.91743945853294073</v>
      </c>
      <c r="K9" s="18">
        <v>41749</v>
      </c>
      <c r="L9" s="12">
        <f t="shared" si="4"/>
        <v>0.91743945853294073</v>
      </c>
      <c r="M9" s="18">
        <v>45047</v>
      </c>
      <c r="N9" s="12">
        <f t="shared" si="5"/>
        <v>0.98991341801081179</v>
      </c>
      <c r="O9" s="18">
        <v>45047</v>
      </c>
      <c r="P9" s="12">
        <f t="shared" si="6"/>
        <v>0.98991341801081179</v>
      </c>
      <c r="Q9" s="18">
        <v>45047</v>
      </c>
      <c r="R9" s="12">
        <f t="shared" si="7"/>
        <v>0.98991341801081179</v>
      </c>
      <c r="S9" s="18">
        <v>45310</v>
      </c>
      <c r="T9" s="12">
        <f t="shared" si="8"/>
        <v>0.99569287566474751</v>
      </c>
      <c r="U9" s="18">
        <v>45310</v>
      </c>
      <c r="V9" s="12">
        <f t="shared" si="9"/>
        <v>0.99569287566474751</v>
      </c>
      <c r="W9" s="18">
        <v>45310</v>
      </c>
      <c r="X9" s="12">
        <f t="shared" si="10"/>
        <v>0.99569287566474751</v>
      </c>
      <c r="Y9" s="18">
        <v>45396</v>
      </c>
      <c r="Z9" s="12">
        <f t="shared" si="11"/>
        <v>0.99758273634246031</v>
      </c>
      <c r="AA9" s="18">
        <v>45506</v>
      </c>
      <c r="AB9" s="11">
        <f t="shared" si="12"/>
        <v>1</v>
      </c>
    </row>
    <row r="10" spans="1:28" ht="15" customHeight="1">
      <c r="A10" s="22" t="s">
        <v>43</v>
      </c>
      <c r="B10" s="10" t="s">
        <v>56</v>
      </c>
      <c r="C10" s="18">
        <v>10054</v>
      </c>
      <c r="D10" s="12">
        <f t="shared" si="0"/>
        <v>0.65850144092219021</v>
      </c>
      <c r="E10" s="18">
        <v>10054</v>
      </c>
      <c r="F10" s="12">
        <f t="shared" si="1"/>
        <v>0.65850144092219021</v>
      </c>
      <c r="G10" s="18">
        <v>10054</v>
      </c>
      <c r="H10" s="12">
        <f t="shared" si="2"/>
        <v>0.65850144092219021</v>
      </c>
      <c r="I10" s="18">
        <v>14995</v>
      </c>
      <c r="J10" s="12">
        <f t="shared" si="3"/>
        <v>0.98211946554886032</v>
      </c>
      <c r="K10" s="18">
        <v>14995</v>
      </c>
      <c r="L10" s="12">
        <f t="shared" si="4"/>
        <v>0.98211946554886032</v>
      </c>
      <c r="M10" s="18">
        <v>14995</v>
      </c>
      <c r="N10" s="12">
        <f t="shared" si="5"/>
        <v>0.98211946554886032</v>
      </c>
      <c r="O10" s="18">
        <v>14995</v>
      </c>
      <c r="P10" s="12">
        <f t="shared" si="6"/>
        <v>0.98211946554886032</v>
      </c>
      <c r="Q10" s="18">
        <v>14995</v>
      </c>
      <c r="R10" s="12">
        <f t="shared" si="7"/>
        <v>0.98211946554886032</v>
      </c>
      <c r="S10" s="18">
        <v>14995</v>
      </c>
      <c r="T10" s="12">
        <f t="shared" si="8"/>
        <v>0.98211946554886032</v>
      </c>
      <c r="U10" s="18">
        <v>14995</v>
      </c>
      <c r="V10" s="12">
        <f t="shared" si="9"/>
        <v>0.98211946554886032</v>
      </c>
      <c r="W10" s="18">
        <v>14995</v>
      </c>
      <c r="X10" s="12">
        <f t="shared" si="10"/>
        <v>0.98211946554886032</v>
      </c>
      <c r="Y10" s="18">
        <v>15228</v>
      </c>
      <c r="Z10" s="12">
        <f t="shared" si="11"/>
        <v>0.99738014147236054</v>
      </c>
      <c r="AA10" s="18">
        <v>15268</v>
      </c>
      <c r="AB10" s="11">
        <f t="shared" si="12"/>
        <v>1</v>
      </c>
    </row>
    <row r="11" spans="1:28" ht="15" customHeight="1">
      <c r="A11" s="22" t="s">
        <v>42</v>
      </c>
      <c r="B11" s="10" t="s">
        <v>56</v>
      </c>
      <c r="C11" s="18">
        <v>3311</v>
      </c>
      <c r="D11" s="12">
        <f t="shared" si="0"/>
        <v>0.93372814438804286</v>
      </c>
      <c r="E11" s="18">
        <v>3311</v>
      </c>
      <c r="F11" s="12">
        <f t="shared" si="1"/>
        <v>0.93372814438804286</v>
      </c>
      <c r="G11" s="18">
        <v>3311</v>
      </c>
      <c r="H11" s="12">
        <f t="shared" si="2"/>
        <v>0.93372814438804286</v>
      </c>
      <c r="I11" s="18">
        <v>3495</v>
      </c>
      <c r="J11" s="12">
        <f t="shared" si="3"/>
        <v>0.98561759729272425</v>
      </c>
      <c r="K11" s="18">
        <v>3495</v>
      </c>
      <c r="L11" s="12">
        <f t="shared" si="4"/>
        <v>0.98561759729272425</v>
      </c>
      <c r="M11" s="18">
        <v>3495</v>
      </c>
      <c r="N11" s="12">
        <f t="shared" si="5"/>
        <v>0.98561759729272425</v>
      </c>
      <c r="O11" s="18">
        <v>3495</v>
      </c>
      <c r="P11" s="12">
        <f t="shared" si="6"/>
        <v>0.98561759729272425</v>
      </c>
      <c r="Q11" s="18">
        <v>3495</v>
      </c>
      <c r="R11" s="12">
        <f t="shared" si="7"/>
        <v>0.98561759729272425</v>
      </c>
      <c r="S11" s="18">
        <v>3495</v>
      </c>
      <c r="T11" s="12">
        <f t="shared" si="8"/>
        <v>0.98561759729272425</v>
      </c>
      <c r="U11" s="18">
        <v>3495</v>
      </c>
      <c r="V11" s="12">
        <f t="shared" si="9"/>
        <v>0.98561759729272425</v>
      </c>
      <c r="W11" s="18">
        <v>3495</v>
      </c>
      <c r="X11" s="12">
        <f t="shared" si="10"/>
        <v>0.98561759729272425</v>
      </c>
      <c r="Y11" s="18">
        <v>3495</v>
      </c>
      <c r="Z11" s="12">
        <f t="shared" si="11"/>
        <v>0.98561759729272425</v>
      </c>
      <c r="AA11" s="18">
        <v>3546</v>
      </c>
      <c r="AB11" s="11">
        <f t="shared" si="12"/>
        <v>1</v>
      </c>
    </row>
    <row r="12" spans="1:28" ht="15" customHeight="1">
      <c r="A12" s="22" t="s">
        <v>41</v>
      </c>
      <c r="B12" s="10" t="s">
        <v>57</v>
      </c>
      <c r="C12" s="18">
        <v>12940</v>
      </c>
      <c r="D12" s="12">
        <f t="shared" si="0"/>
        <v>0.56029443602511364</v>
      </c>
      <c r="E12" s="18">
        <v>16217</v>
      </c>
      <c r="F12" s="12">
        <f t="shared" si="1"/>
        <v>0.70218662048062352</v>
      </c>
      <c r="G12" s="18">
        <v>19184</v>
      </c>
      <c r="H12" s="12">
        <f t="shared" si="2"/>
        <v>0.83065598614418701</v>
      </c>
      <c r="I12" s="18">
        <v>19184</v>
      </c>
      <c r="J12" s="12">
        <f t="shared" si="3"/>
        <v>0.83065598614418701</v>
      </c>
      <c r="K12" s="18">
        <v>19184</v>
      </c>
      <c r="L12" s="12">
        <f t="shared" si="4"/>
        <v>0.83065598614418701</v>
      </c>
      <c r="M12" s="18">
        <v>20028</v>
      </c>
      <c r="N12" s="12">
        <f t="shared" si="5"/>
        <v>0.86720069279064738</v>
      </c>
      <c r="O12" s="18">
        <v>20930</v>
      </c>
      <c r="P12" s="12">
        <f t="shared" si="6"/>
        <v>0.9062567655336653</v>
      </c>
      <c r="Q12" s="18">
        <v>22281</v>
      </c>
      <c r="R12" s="12">
        <f t="shared" si="7"/>
        <v>0.96475427581727646</v>
      </c>
      <c r="S12" s="18">
        <v>22695</v>
      </c>
      <c r="T12" s="12">
        <f t="shared" si="8"/>
        <v>0.98268023381684344</v>
      </c>
      <c r="U12" s="18">
        <v>22985</v>
      </c>
      <c r="V12" s="12">
        <f t="shared" si="9"/>
        <v>0.99523706429963199</v>
      </c>
      <c r="W12" s="18">
        <v>22985</v>
      </c>
      <c r="X12" s="12">
        <f t="shared" si="10"/>
        <v>0.99523706429963199</v>
      </c>
      <c r="Y12" s="18">
        <v>22985</v>
      </c>
      <c r="Z12" s="12">
        <f t="shared" si="11"/>
        <v>0.99523706429963199</v>
      </c>
      <c r="AA12" s="18">
        <v>23095</v>
      </c>
      <c r="AB12" s="11">
        <f t="shared" si="12"/>
        <v>1</v>
      </c>
    </row>
    <row r="13" spans="1:28" ht="15" customHeight="1">
      <c r="A13" s="22" t="s">
        <v>40</v>
      </c>
      <c r="B13" s="10" t="s">
        <v>56</v>
      </c>
      <c r="C13" s="18">
        <v>1237</v>
      </c>
      <c r="D13" s="12">
        <f t="shared" si="0"/>
        <v>0.95521235521235526</v>
      </c>
      <c r="E13" s="18">
        <v>1237</v>
      </c>
      <c r="F13" s="12">
        <f t="shared" si="1"/>
        <v>0.95521235521235526</v>
      </c>
      <c r="G13" s="18">
        <v>1237</v>
      </c>
      <c r="H13" s="12">
        <f t="shared" si="2"/>
        <v>0.95521235521235526</v>
      </c>
      <c r="I13" s="18">
        <v>1292</v>
      </c>
      <c r="J13" s="12">
        <f t="shared" si="3"/>
        <v>0.99768339768339764</v>
      </c>
      <c r="K13" s="18">
        <v>1292</v>
      </c>
      <c r="L13" s="12">
        <f t="shared" si="4"/>
        <v>0.99768339768339764</v>
      </c>
      <c r="M13" s="18">
        <v>1292</v>
      </c>
      <c r="N13" s="12">
        <f t="shared" si="5"/>
        <v>0.99768339768339764</v>
      </c>
      <c r="O13" s="18">
        <v>1292</v>
      </c>
      <c r="P13" s="12">
        <f t="shared" si="6"/>
        <v>0.99768339768339764</v>
      </c>
      <c r="Q13" s="18">
        <v>1292</v>
      </c>
      <c r="R13" s="12">
        <f t="shared" si="7"/>
        <v>0.99768339768339764</v>
      </c>
      <c r="S13" s="18">
        <v>1292</v>
      </c>
      <c r="T13" s="12">
        <f t="shared" si="8"/>
        <v>0.99768339768339764</v>
      </c>
      <c r="U13" s="18">
        <v>1292</v>
      </c>
      <c r="V13" s="12">
        <f t="shared" si="9"/>
        <v>0.99768339768339764</v>
      </c>
      <c r="W13" s="18">
        <v>1292</v>
      </c>
      <c r="X13" s="12">
        <f t="shared" si="10"/>
        <v>0.99768339768339764</v>
      </c>
      <c r="Y13" s="18">
        <v>1292</v>
      </c>
      <c r="Z13" s="12">
        <f t="shared" si="11"/>
        <v>0.99768339768339764</v>
      </c>
      <c r="AA13" s="18">
        <v>1295</v>
      </c>
      <c r="AB13" s="11">
        <f t="shared" si="12"/>
        <v>1</v>
      </c>
    </row>
    <row r="14" spans="1:28" ht="15" customHeight="1">
      <c r="A14" s="10" t="s">
        <v>39</v>
      </c>
      <c r="B14" s="10" t="s">
        <v>55</v>
      </c>
      <c r="C14" s="18">
        <v>21605</v>
      </c>
      <c r="D14" s="12">
        <f t="shared" si="0"/>
        <v>0.76891593707737205</v>
      </c>
      <c r="E14" s="18">
        <v>23543</v>
      </c>
      <c r="F14" s="12">
        <f t="shared" si="1"/>
        <v>0.83788881770944557</v>
      </c>
      <c r="G14" s="18">
        <v>25698</v>
      </c>
      <c r="H14" s="12">
        <f t="shared" si="2"/>
        <v>0.91458466794789661</v>
      </c>
      <c r="I14" s="18">
        <v>27572</v>
      </c>
      <c r="J14" s="12">
        <f t="shared" si="3"/>
        <v>0.98127980639191403</v>
      </c>
      <c r="K14" s="18">
        <v>27572</v>
      </c>
      <c r="L14" s="12">
        <f t="shared" si="4"/>
        <v>0.98127980639191403</v>
      </c>
      <c r="M14" s="18">
        <v>27782</v>
      </c>
      <c r="N14" s="12">
        <f t="shared" si="5"/>
        <v>0.98875364794647302</v>
      </c>
      <c r="O14" s="18">
        <v>27949</v>
      </c>
      <c r="P14" s="12">
        <f t="shared" si="6"/>
        <v>0.99469713146843197</v>
      </c>
      <c r="Q14" s="18">
        <v>27949</v>
      </c>
      <c r="R14" s="12">
        <f t="shared" si="7"/>
        <v>0.99469713146843197</v>
      </c>
      <c r="S14" s="18">
        <v>27949</v>
      </c>
      <c r="T14" s="12">
        <f t="shared" si="8"/>
        <v>0.99469713146843197</v>
      </c>
      <c r="U14" s="18">
        <v>27949</v>
      </c>
      <c r="V14" s="12">
        <f t="shared" si="9"/>
        <v>0.99469713146843197</v>
      </c>
      <c r="W14" s="18">
        <v>27949</v>
      </c>
      <c r="X14" s="12">
        <f t="shared" si="10"/>
        <v>0.99469713146843197</v>
      </c>
      <c r="Y14" s="18">
        <v>27949</v>
      </c>
      <c r="Z14" s="12">
        <f t="shared" si="11"/>
        <v>0.99469713146843197</v>
      </c>
      <c r="AA14" s="18">
        <v>28098</v>
      </c>
      <c r="AB14" s="11">
        <f t="shared" si="12"/>
        <v>1</v>
      </c>
    </row>
    <row r="15" spans="1:28" ht="15" customHeight="1">
      <c r="A15" s="22" t="s">
        <v>38</v>
      </c>
      <c r="B15" s="10" t="s">
        <v>56</v>
      </c>
      <c r="C15" s="18">
        <v>24528</v>
      </c>
      <c r="D15" s="12">
        <f t="shared" si="0"/>
        <v>0.83819157297611313</v>
      </c>
      <c r="E15" s="18">
        <v>24528</v>
      </c>
      <c r="F15" s="12">
        <f t="shared" si="1"/>
        <v>0.83819157297611313</v>
      </c>
      <c r="G15" s="18">
        <v>28791</v>
      </c>
      <c r="H15" s="12">
        <f t="shared" si="2"/>
        <v>0.98387041656699592</v>
      </c>
      <c r="I15" s="18">
        <v>28791</v>
      </c>
      <c r="J15" s="12">
        <f t="shared" si="3"/>
        <v>0.98387041656699592</v>
      </c>
      <c r="K15" s="18">
        <v>28791</v>
      </c>
      <c r="L15" s="12">
        <f t="shared" si="4"/>
        <v>0.98387041656699592</v>
      </c>
      <c r="M15" s="18">
        <v>28791</v>
      </c>
      <c r="N15" s="12">
        <f t="shared" si="5"/>
        <v>0.98387041656699592</v>
      </c>
      <c r="O15" s="18">
        <v>29083</v>
      </c>
      <c r="P15" s="12">
        <f t="shared" si="6"/>
        <v>0.99384888767385438</v>
      </c>
      <c r="Q15" s="18">
        <v>29083</v>
      </c>
      <c r="R15" s="12">
        <f t="shared" si="7"/>
        <v>0.99384888767385438</v>
      </c>
      <c r="S15" s="18">
        <v>29083</v>
      </c>
      <c r="T15" s="12">
        <f t="shared" si="8"/>
        <v>0.99384888767385438</v>
      </c>
      <c r="U15" s="18">
        <v>29083</v>
      </c>
      <c r="V15" s="12">
        <f t="shared" si="9"/>
        <v>0.99384888767385438</v>
      </c>
      <c r="W15" s="18">
        <v>29083</v>
      </c>
      <c r="X15" s="12">
        <f t="shared" si="10"/>
        <v>0.99384888767385438</v>
      </c>
      <c r="Y15" s="18">
        <v>29083</v>
      </c>
      <c r="Z15" s="12">
        <f t="shared" si="11"/>
        <v>0.99384888767385438</v>
      </c>
      <c r="AA15" s="18">
        <v>29263</v>
      </c>
      <c r="AB15" s="11">
        <f t="shared" si="12"/>
        <v>1</v>
      </c>
    </row>
    <row r="16" spans="1:28" ht="15" customHeight="1">
      <c r="A16" s="10" t="s">
        <v>37</v>
      </c>
      <c r="B16" s="10" t="s">
        <v>56</v>
      </c>
      <c r="C16" s="18">
        <v>35484</v>
      </c>
      <c r="D16" s="12">
        <f t="shared" si="0"/>
        <v>0.8317472223524448</v>
      </c>
      <c r="E16" s="18">
        <v>39911</v>
      </c>
      <c r="F16" s="12">
        <f t="shared" si="1"/>
        <v>0.9355163846045661</v>
      </c>
      <c r="G16" s="18">
        <v>41857</v>
      </c>
      <c r="H16" s="12">
        <f t="shared" si="2"/>
        <v>0.98113074867563643</v>
      </c>
      <c r="I16" s="18">
        <v>41857</v>
      </c>
      <c r="J16" s="12">
        <f t="shared" si="3"/>
        <v>0.98113074867563643</v>
      </c>
      <c r="K16" s="18">
        <v>41857</v>
      </c>
      <c r="L16" s="12">
        <f t="shared" si="4"/>
        <v>0.98113074867563643</v>
      </c>
      <c r="M16" s="18">
        <v>41857</v>
      </c>
      <c r="N16" s="12">
        <f t="shared" si="5"/>
        <v>0.98113074867563643</v>
      </c>
      <c r="O16" s="18">
        <v>41857</v>
      </c>
      <c r="P16" s="12">
        <f t="shared" si="6"/>
        <v>0.98113074867563643</v>
      </c>
      <c r="Q16" s="18">
        <v>42516</v>
      </c>
      <c r="R16" s="12">
        <f t="shared" si="7"/>
        <v>0.99657775069148191</v>
      </c>
      <c r="S16" s="18">
        <v>42516</v>
      </c>
      <c r="T16" s="12">
        <f t="shared" si="8"/>
        <v>0.99657775069148191</v>
      </c>
      <c r="U16" s="18">
        <v>42516</v>
      </c>
      <c r="V16" s="12">
        <f t="shared" si="9"/>
        <v>0.99657775069148191</v>
      </c>
      <c r="W16" s="18">
        <v>42516</v>
      </c>
      <c r="X16" s="12">
        <f t="shared" si="10"/>
        <v>0.99657775069148191</v>
      </c>
      <c r="Y16" s="18">
        <v>42516</v>
      </c>
      <c r="Z16" s="12">
        <f t="shared" si="11"/>
        <v>0.99657775069148191</v>
      </c>
      <c r="AA16" s="18">
        <v>42662</v>
      </c>
      <c r="AB16" s="11">
        <f t="shared" si="12"/>
        <v>1</v>
      </c>
    </row>
    <row r="17" spans="1:28" ht="15" customHeight="1">
      <c r="A17" s="22" t="s">
        <v>36</v>
      </c>
      <c r="B17" s="10" t="s">
        <v>55</v>
      </c>
      <c r="C17" s="18">
        <v>15382</v>
      </c>
      <c r="D17" s="12">
        <f t="shared" si="0"/>
        <v>0.76512136888181459</v>
      </c>
      <c r="E17" s="18">
        <v>15382</v>
      </c>
      <c r="F17" s="12">
        <f t="shared" si="1"/>
        <v>0.76512136888181459</v>
      </c>
      <c r="G17" s="18">
        <v>15382</v>
      </c>
      <c r="H17" s="12">
        <f t="shared" si="2"/>
        <v>0.76512136888181459</v>
      </c>
      <c r="I17" s="18">
        <v>18979</v>
      </c>
      <c r="J17" s="12">
        <f t="shared" si="3"/>
        <v>0.94404098686828497</v>
      </c>
      <c r="K17" s="18">
        <v>18979</v>
      </c>
      <c r="L17" s="12">
        <f t="shared" si="4"/>
        <v>0.94404098686828497</v>
      </c>
      <c r="M17" s="18">
        <v>18979</v>
      </c>
      <c r="N17" s="12">
        <f t="shared" si="5"/>
        <v>0.94404098686828497</v>
      </c>
      <c r="O17" s="18">
        <v>18979</v>
      </c>
      <c r="P17" s="12">
        <f t="shared" si="6"/>
        <v>0.94404098686828497</v>
      </c>
      <c r="Q17" s="18">
        <v>18979</v>
      </c>
      <c r="R17" s="12">
        <f t="shared" si="7"/>
        <v>0.94404098686828497</v>
      </c>
      <c r="S17" s="18">
        <v>20046</v>
      </c>
      <c r="T17" s="12">
        <f t="shared" si="8"/>
        <v>0.99711500198965375</v>
      </c>
      <c r="U17" s="18">
        <v>20046</v>
      </c>
      <c r="V17" s="12">
        <f t="shared" si="9"/>
        <v>0.99711500198965375</v>
      </c>
      <c r="W17" s="18">
        <v>20046</v>
      </c>
      <c r="X17" s="12">
        <f t="shared" si="10"/>
        <v>0.99711500198965375</v>
      </c>
      <c r="Y17" s="18">
        <v>20046</v>
      </c>
      <c r="Z17" s="12">
        <f t="shared" si="11"/>
        <v>0.99711500198965375</v>
      </c>
      <c r="AA17" s="18">
        <v>20104</v>
      </c>
      <c r="AB17" s="11">
        <f t="shared" si="12"/>
        <v>1</v>
      </c>
    </row>
    <row r="18" spans="1:28" ht="15" customHeight="1">
      <c r="A18" s="10" t="s">
        <v>35</v>
      </c>
      <c r="B18" s="10" t="s">
        <v>57</v>
      </c>
      <c r="C18" s="18">
        <v>556083</v>
      </c>
      <c r="D18" s="12">
        <f t="shared" si="0"/>
        <v>0.56837292781821325</v>
      </c>
      <c r="E18" s="18">
        <v>609611</v>
      </c>
      <c r="F18" s="12">
        <f t="shared" si="1"/>
        <v>0.62308394412378865</v>
      </c>
      <c r="G18" s="18">
        <v>723283</v>
      </c>
      <c r="H18" s="12">
        <f t="shared" si="2"/>
        <v>0.7392681962065748</v>
      </c>
      <c r="I18" s="18">
        <v>812934</v>
      </c>
      <c r="J18" s="12">
        <f t="shared" si="3"/>
        <v>0.8309005628709587</v>
      </c>
      <c r="K18" s="18">
        <v>880243</v>
      </c>
      <c r="L18" s="12">
        <f t="shared" si="4"/>
        <v>0.89969715150703666</v>
      </c>
      <c r="M18" s="18">
        <v>888626</v>
      </c>
      <c r="N18" s="12">
        <f t="shared" si="5"/>
        <v>0.90826542324686699</v>
      </c>
      <c r="O18" s="18">
        <v>901453</v>
      </c>
      <c r="P18" s="12">
        <f t="shared" si="6"/>
        <v>0.92137591133070385</v>
      </c>
      <c r="Q18" s="18">
        <v>917242</v>
      </c>
      <c r="R18" s="12">
        <f t="shared" si="7"/>
        <v>0.93751386224328659</v>
      </c>
      <c r="S18" s="18">
        <v>928795</v>
      </c>
      <c r="T18" s="12">
        <f t="shared" si="8"/>
        <v>0.94932219379646088</v>
      </c>
      <c r="U18" s="18">
        <v>945911</v>
      </c>
      <c r="V18" s="12">
        <f t="shared" si="9"/>
        <v>0.96681647258674319</v>
      </c>
      <c r="W18" s="18">
        <v>959332</v>
      </c>
      <c r="X18" s="12">
        <f t="shared" si="10"/>
        <v>0.98053408859774915</v>
      </c>
      <c r="Y18" s="18">
        <v>973088</v>
      </c>
      <c r="Z18" s="12">
        <f t="shared" si="11"/>
        <v>0.99459410840606433</v>
      </c>
      <c r="AA18" s="18">
        <v>978377</v>
      </c>
      <c r="AB18" s="11">
        <f t="shared" si="12"/>
        <v>1</v>
      </c>
    </row>
    <row r="19" spans="1:28" ht="15" customHeight="1">
      <c r="A19" s="10" t="s">
        <v>34</v>
      </c>
      <c r="B19" s="10" t="s">
        <v>57</v>
      </c>
      <c r="C19" s="18">
        <v>77010</v>
      </c>
      <c r="D19" s="12">
        <f t="shared" si="0"/>
        <v>0.61435489146476696</v>
      </c>
      <c r="E19" s="18">
        <v>83204</v>
      </c>
      <c r="F19" s="12">
        <f t="shared" si="1"/>
        <v>0.66376813906550403</v>
      </c>
      <c r="G19" s="18">
        <v>96404</v>
      </c>
      <c r="H19" s="12">
        <f t="shared" si="2"/>
        <v>0.76907244457563162</v>
      </c>
      <c r="I19" s="18">
        <v>108814</v>
      </c>
      <c r="J19" s="12">
        <f t="shared" si="3"/>
        <v>0.8680744469529561</v>
      </c>
      <c r="K19" s="18">
        <v>111462</v>
      </c>
      <c r="L19" s="12">
        <f t="shared" si="4"/>
        <v>0.88919912884619989</v>
      </c>
      <c r="M19" s="18">
        <v>114094</v>
      </c>
      <c r="N19" s="12">
        <f t="shared" si="5"/>
        <v>0.91019616915700707</v>
      </c>
      <c r="O19" s="18">
        <v>117194</v>
      </c>
      <c r="P19" s="12">
        <f t="shared" si="6"/>
        <v>0.93492672575408253</v>
      </c>
      <c r="Q19" s="18">
        <v>119419</v>
      </c>
      <c r="R19" s="12">
        <f t="shared" si="7"/>
        <v>0.95267688331166089</v>
      </c>
      <c r="S19" s="18">
        <v>123491</v>
      </c>
      <c r="T19" s="12">
        <f t="shared" si="8"/>
        <v>0.9851616660417547</v>
      </c>
      <c r="U19" s="18">
        <v>123491</v>
      </c>
      <c r="V19" s="12">
        <f t="shared" si="9"/>
        <v>0.9851616660417547</v>
      </c>
      <c r="W19" s="18">
        <v>123491</v>
      </c>
      <c r="X19" s="12">
        <f t="shared" si="10"/>
        <v>0.9851616660417547</v>
      </c>
      <c r="Y19" s="18">
        <v>125052</v>
      </c>
      <c r="Z19" s="12">
        <f t="shared" si="11"/>
        <v>0.99761469792821755</v>
      </c>
      <c r="AA19" s="18">
        <v>125351</v>
      </c>
      <c r="AB19" s="11">
        <f t="shared" si="12"/>
        <v>1</v>
      </c>
    </row>
    <row r="20" spans="1:28" ht="15" customHeight="1">
      <c r="A20" s="22" t="s">
        <v>33</v>
      </c>
      <c r="B20" s="10" t="s">
        <v>56</v>
      </c>
      <c r="C20" s="18">
        <v>9795</v>
      </c>
      <c r="D20" s="12">
        <f t="shared" si="0"/>
        <v>0.53006115049515667</v>
      </c>
      <c r="E20" s="18">
        <v>9795</v>
      </c>
      <c r="F20" s="12">
        <f t="shared" si="1"/>
        <v>0.53006115049515667</v>
      </c>
      <c r="G20" s="18">
        <v>11595</v>
      </c>
      <c r="H20" s="12">
        <f t="shared" si="2"/>
        <v>0.62746901888630335</v>
      </c>
      <c r="I20" s="18">
        <v>13411</v>
      </c>
      <c r="J20" s="12">
        <f t="shared" si="3"/>
        <v>0.72574273499648245</v>
      </c>
      <c r="K20" s="18">
        <v>15384</v>
      </c>
      <c r="L20" s="12">
        <f t="shared" si="4"/>
        <v>0.83251258184966714</v>
      </c>
      <c r="M20" s="18">
        <v>15384</v>
      </c>
      <c r="N20" s="12">
        <f t="shared" si="5"/>
        <v>0.83251258184966714</v>
      </c>
      <c r="O20" s="18">
        <v>17779</v>
      </c>
      <c r="P20" s="12">
        <f t="shared" si="6"/>
        <v>0.96211916229233185</v>
      </c>
      <c r="Q20" s="18">
        <v>17779</v>
      </c>
      <c r="R20" s="12">
        <f t="shared" si="7"/>
        <v>0.96211916229233185</v>
      </c>
      <c r="S20" s="18">
        <v>17779</v>
      </c>
      <c r="T20" s="12">
        <f t="shared" si="8"/>
        <v>0.96211916229233185</v>
      </c>
      <c r="U20" s="18">
        <v>17779</v>
      </c>
      <c r="V20" s="12">
        <f t="shared" si="9"/>
        <v>0.96211916229233185</v>
      </c>
      <c r="W20" s="18">
        <v>17779</v>
      </c>
      <c r="X20" s="12">
        <f t="shared" si="10"/>
        <v>0.96211916229233185</v>
      </c>
      <c r="Y20" s="18">
        <v>18357</v>
      </c>
      <c r="Z20" s="12">
        <f t="shared" si="11"/>
        <v>0.99339791114237785</v>
      </c>
      <c r="AA20" s="18">
        <v>18479</v>
      </c>
      <c r="AB20" s="11">
        <f t="shared" si="12"/>
        <v>1</v>
      </c>
    </row>
    <row r="21" spans="1:28" ht="15" customHeight="1">
      <c r="A21" s="10" t="s">
        <v>32</v>
      </c>
      <c r="B21" s="10" t="s">
        <v>56</v>
      </c>
      <c r="C21" s="18">
        <v>6810</v>
      </c>
      <c r="D21" s="12">
        <f t="shared" si="0"/>
        <v>0.64826273203236551</v>
      </c>
      <c r="E21" s="18">
        <v>8362</v>
      </c>
      <c r="F21" s="12">
        <f t="shared" si="1"/>
        <v>0.796001903855307</v>
      </c>
      <c r="G21" s="18">
        <v>9895</v>
      </c>
      <c r="H21" s="12">
        <f t="shared" si="2"/>
        <v>0.94193241313660159</v>
      </c>
      <c r="I21" s="18">
        <v>10079</v>
      </c>
      <c r="J21" s="12">
        <f t="shared" si="3"/>
        <v>0.95944788196097097</v>
      </c>
      <c r="K21" s="18">
        <v>10079</v>
      </c>
      <c r="L21" s="12">
        <f t="shared" si="4"/>
        <v>0.95944788196097097</v>
      </c>
      <c r="M21" s="18">
        <v>10079</v>
      </c>
      <c r="N21" s="12">
        <f t="shared" si="5"/>
        <v>0.95944788196097097</v>
      </c>
      <c r="O21" s="18">
        <v>10079</v>
      </c>
      <c r="P21" s="12">
        <f t="shared" si="6"/>
        <v>0.95944788196097097</v>
      </c>
      <c r="Q21" s="18">
        <v>10209</v>
      </c>
      <c r="R21" s="12">
        <f t="shared" si="7"/>
        <v>0.97182294145644932</v>
      </c>
      <c r="S21" s="18">
        <v>10209</v>
      </c>
      <c r="T21" s="12">
        <f t="shared" si="8"/>
        <v>0.97182294145644932</v>
      </c>
      <c r="U21" s="18">
        <v>10490</v>
      </c>
      <c r="V21" s="12">
        <f t="shared" si="9"/>
        <v>0.99857210851975253</v>
      </c>
      <c r="W21" s="18">
        <v>10490</v>
      </c>
      <c r="X21" s="12">
        <f t="shared" si="10"/>
        <v>0.99857210851975253</v>
      </c>
      <c r="Y21" s="18">
        <v>10490</v>
      </c>
      <c r="Z21" s="12">
        <f t="shared" si="11"/>
        <v>0.99857210851975253</v>
      </c>
      <c r="AA21" s="18">
        <v>10505</v>
      </c>
      <c r="AB21" s="11">
        <f t="shared" si="12"/>
        <v>1</v>
      </c>
    </row>
    <row r="22" spans="1:28" ht="15" customHeight="1">
      <c r="A22" s="22" t="s">
        <v>31</v>
      </c>
      <c r="B22" s="10" t="s">
        <v>56</v>
      </c>
      <c r="C22" s="18">
        <v>20212</v>
      </c>
      <c r="D22" s="12">
        <f t="shared" si="0"/>
        <v>0.58175747632616637</v>
      </c>
      <c r="E22" s="18">
        <v>20212</v>
      </c>
      <c r="F22" s="12">
        <f t="shared" si="1"/>
        <v>0.58175747632616637</v>
      </c>
      <c r="G22" s="18">
        <v>20212</v>
      </c>
      <c r="H22" s="12">
        <f t="shared" si="2"/>
        <v>0.58175747632616637</v>
      </c>
      <c r="I22" s="18">
        <v>26800</v>
      </c>
      <c r="J22" s="12">
        <f t="shared" si="3"/>
        <v>0.7713784071611548</v>
      </c>
      <c r="K22" s="18">
        <v>26800</v>
      </c>
      <c r="L22" s="12">
        <f t="shared" si="4"/>
        <v>0.7713784071611548</v>
      </c>
      <c r="M22" s="18">
        <v>26800</v>
      </c>
      <c r="N22" s="12">
        <f t="shared" si="5"/>
        <v>0.7713784071611548</v>
      </c>
      <c r="O22" s="18">
        <v>26800</v>
      </c>
      <c r="P22" s="12">
        <f t="shared" si="6"/>
        <v>0.7713784071611548</v>
      </c>
      <c r="Q22" s="18">
        <v>34383</v>
      </c>
      <c r="R22" s="12">
        <f t="shared" si="7"/>
        <v>0.9896382005008203</v>
      </c>
      <c r="S22" s="18">
        <v>34383</v>
      </c>
      <c r="T22" s="12">
        <f t="shared" si="8"/>
        <v>0.9896382005008203</v>
      </c>
      <c r="U22" s="18">
        <v>34383</v>
      </c>
      <c r="V22" s="12">
        <f t="shared" si="9"/>
        <v>0.9896382005008203</v>
      </c>
      <c r="W22" s="18">
        <v>34383</v>
      </c>
      <c r="X22" s="12">
        <f t="shared" si="10"/>
        <v>0.9896382005008203</v>
      </c>
      <c r="Y22" s="18">
        <v>34383</v>
      </c>
      <c r="Z22" s="12">
        <f t="shared" si="11"/>
        <v>0.9896382005008203</v>
      </c>
      <c r="AA22" s="18">
        <v>34743</v>
      </c>
      <c r="AB22" s="11">
        <f t="shared" si="12"/>
        <v>1</v>
      </c>
    </row>
    <row r="23" spans="1:28" ht="15" customHeight="1">
      <c r="A23" s="10" t="s">
        <v>30</v>
      </c>
      <c r="B23" s="10" t="s">
        <v>56</v>
      </c>
      <c r="C23" s="18">
        <v>4598</v>
      </c>
      <c r="D23" s="12">
        <f t="shared" si="0"/>
        <v>0.76979742173112342</v>
      </c>
      <c r="E23" s="18">
        <v>5143</v>
      </c>
      <c r="F23" s="12">
        <f t="shared" si="1"/>
        <v>0.86104135275405991</v>
      </c>
      <c r="G23" s="18">
        <v>5685</v>
      </c>
      <c r="H23" s="12">
        <f t="shared" si="2"/>
        <v>0.95178302360622802</v>
      </c>
      <c r="I23" s="18">
        <v>5904</v>
      </c>
      <c r="J23" s="12">
        <f t="shared" si="3"/>
        <v>0.98844801607232546</v>
      </c>
      <c r="K23" s="18">
        <v>5904</v>
      </c>
      <c r="L23" s="12">
        <f t="shared" si="4"/>
        <v>0.98844801607232546</v>
      </c>
      <c r="M23" s="18">
        <v>5904</v>
      </c>
      <c r="N23" s="12">
        <f t="shared" si="5"/>
        <v>0.98844801607232546</v>
      </c>
      <c r="O23" s="18">
        <v>5963</v>
      </c>
      <c r="P23" s="12">
        <f t="shared" si="6"/>
        <v>0.99832579943077182</v>
      </c>
      <c r="Q23" s="18">
        <v>5963</v>
      </c>
      <c r="R23" s="12">
        <f t="shared" si="7"/>
        <v>0.99832579943077182</v>
      </c>
      <c r="S23" s="18">
        <v>5963</v>
      </c>
      <c r="T23" s="12">
        <f t="shared" si="8"/>
        <v>0.99832579943077182</v>
      </c>
      <c r="U23" s="18">
        <v>5963</v>
      </c>
      <c r="V23" s="12">
        <f t="shared" si="9"/>
        <v>0.99832579943077182</v>
      </c>
      <c r="W23" s="18">
        <v>5963</v>
      </c>
      <c r="X23" s="12">
        <f t="shared" si="10"/>
        <v>0.99832579943077182</v>
      </c>
      <c r="Y23" s="18">
        <v>5963</v>
      </c>
      <c r="Z23" s="12">
        <f t="shared" si="11"/>
        <v>0.99832579943077182</v>
      </c>
      <c r="AA23" s="18">
        <v>5973</v>
      </c>
      <c r="AB23" s="11">
        <f t="shared" si="12"/>
        <v>1</v>
      </c>
    </row>
    <row r="24" spans="1:28" ht="15" customHeight="1">
      <c r="A24" s="22" t="s">
        <v>29</v>
      </c>
      <c r="B24" s="10" t="s">
        <v>56</v>
      </c>
      <c r="C24" s="18">
        <v>22127</v>
      </c>
      <c r="D24" s="12">
        <f t="shared" si="0"/>
        <v>0.77062654546720999</v>
      </c>
      <c r="E24" s="18">
        <v>22127</v>
      </c>
      <c r="F24" s="12">
        <f t="shared" si="1"/>
        <v>0.77062654546720999</v>
      </c>
      <c r="G24" s="18">
        <v>22127</v>
      </c>
      <c r="H24" s="12">
        <f t="shared" si="2"/>
        <v>0.77062654546720999</v>
      </c>
      <c r="I24" s="18">
        <v>28368</v>
      </c>
      <c r="J24" s="12">
        <f t="shared" si="3"/>
        <v>0.98798453662104269</v>
      </c>
      <c r="K24" s="18">
        <v>28368</v>
      </c>
      <c r="L24" s="12">
        <f t="shared" si="4"/>
        <v>0.98798453662104269</v>
      </c>
      <c r="M24" s="18">
        <v>28368</v>
      </c>
      <c r="N24" s="12">
        <f t="shared" si="5"/>
        <v>0.98798453662104269</v>
      </c>
      <c r="O24" s="18">
        <v>28368</v>
      </c>
      <c r="P24" s="12">
        <f t="shared" si="6"/>
        <v>0.98798453662104269</v>
      </c>
      <c r="Q24" s="18">
        <v>28368</v>
      </c>
      <c r="R24" s="12">
        <f t="shared" si="7"/>
        <v>0.98798453662104269</v>
      </c>
      <c r="S24" s="18">
        <v>28368</v>
      </c>
      <c r="T24" s="12">
        <f t="shared" si="8"/>
        <v>0.98798453662104269</v>
      </c>
      <c r="U24" s="18">
        <v>28368</v>
      </c>
      <c r="V24" s="12">
        <f t="shared" si="9"/>
        <v>0.98798453662104269</v>
      </c>
      <c r="W24" s="18">
        <v>28368</v>
      </c>
      <c r="X24" s="12">
        <f t="shared" si="10"/>
        <v>0.98798453662104269</v>
      </c>
      <c r="Y24" s="18">
        <v>28368</v>
      </c>
      <c r="Z24" s="12">
        <f t="shared" si="11"/>
        <v>0.98798453662104269</v>
      </c>
      <c r="AA24" s="18">
        <v>28713</v>
      </c>
      <c r="AB24" s="11">
        <f t="shared" si="12"/>
        <v>1</v>
      </c>
    </row>
    <row r="25" spans="1:28" ht="15" customHeight="1">
      <c r="A25" s="23" t="s">
        <v>28</v>
      </c>
      <c r="B25" s="25" t="s">
        <v>56</v>
      </c>
      <c r="C25" s="18">
        <v>9254</v>
      </c>
      <c r="D25" s="12">
        <f t="shared" si="0"/>
        <v>0.53874366885952141</v>
      </c>
      <c r="E25" s="18">
        <v>9254</v>
      </c>
      <c r="F25" s="12">
        <f t="shared" si="1"/>
        <v>0.53874366885952141</v>
      </c>
      <c r="G25" s="18">
        <v>9254</v>
      </c>
      <c r="H25" s="12">
        <f t="shared" si="2"/>
        <v>0.53874366885952141</v>
      </c>
      <c r="I25" s="18">
        <v>12990</v>
      </c>
      <c r="J25" s="12">
        <f t="shared" si="3"/>
        <v>0.75624381440298072</v>
      </c>
      <c r="K25" s="18">
        <v>12990</v>
      </c>
      <c r="L25" s="12">
        <f t="shared" si="4"/>
        <v>0.75624381440298072</v>
      </c>
      <c r="M25" s="18">
        <v>12990</v>
      </c>
      <c r="N25" s="12">
        <f t="shared" si="5"/>
        <v>0.75624381440298072</v>
      </c>
      <c r="O25" s="18">
        <v>16241</v>
      </c>
      <c r="P25" s="12">
        <f t="shared" si="6"/>
        <v>0.94550852884671366</v>
      </c>
      <c r="Q25" s="18">
        <v>16241</v>
      </c>
      <c r="R25" s="12">
        <f t="shared" si="7"/>
        <v>0.94550852884671366</v>
      </c>
      <c r="S25" s="18">
        <v>17151</v>
      </c>
      <c r="T25" s="12">
        <f t="shared" si="8"/>
        <v>0.99848634802351988</v>
      </c>
      <c r="U25" s="18">
        <v>17151</v>
      </c>
      <c r="V25" s="12">
        <f t="shared" si="9"/>
        <v>0.99848634802351988</v>
      </c>
      <c r="W25" s="18">
        <v>17151</v>
      </c>
      <c r="X25" s="12">
        <f t="shared" si="10"/>
        <v>0.99848634802351988</v>
      </c>
      <c r="Y25" s="18">
        <v>17151</v>
      </c>
      <c r="Z25" s="12">
        <f t="shared" si="11"/>
        <v>0.99848634802351988</v>
      </c>
      <c r="AA25" s="18">
        <v>17177</v>
      </c>
      <c r="AB25" s="11">
        <f t="shared" si="12"/>
        <v>1</v>
      </c>
    </row>
    <row r="26" spans="1:28" ht="15" customHeight="1">
      <c r="A26" s="22" t="s">
        <v>27</v>
      </c>
      <c r="B26" s="10" t="s">
        <v>56</v>
      </c>
      <c r="C26" s="18">
        <v>9432</v>
      </c>
      <c r="D26" s="12">
        <f t="shared" si="0"/>
        <v>0.87544087618340449</v>
      </c>
      <c r="E26" s="18">
        <v>9432</v>
      </c>
      <c r="F26" s="12">
        <f t="shared" si="1"/>
        <v>0.87544087618340449</v>
      </c>
      <c r="G26" s="18">
        <v>9432</v>
      </c>
      <c r="H26" s="12">
        <f t="shared" si="2"/>
        <v>0.87544087618340449</v>
      </c>
      <c r="I26" s="18">
        <v>10725</v>
      </c>
      <c r="J26" s="12">
        <f t="shared" si="3"/>
        <v>0.99545201410803785</v>
      </c>
      <c r="K26" s="18">
        <v>10725</v>
      </c>
      <c r="L26" s="12">
        <f t="shared" si="4"/>
        <v>0.99545201410803785</v>
      </c>
      <c r="M26" s="18">
        <v>10725</v>
      </c>
      <c r="N26" s="12">
        <f t="shared" si="5"/>
        <v>0.99545201410803785</v>
      </c>
      <c r="O26" s="18">
        <v>10725</v>
      </c>
      <c r="P26" s="12">
        <f t="shared" si="6"/>
        <v>0.99545201410803785</v>
      </c>
      <c r="Q26" s="18">
        <v>10725</v>
      </c>
      <c r="R26" s="12">
        <f t="shared" si="7"/>
        <v>0.99545201410803785</v>
      </c>
      <c r="S26" s="18">
        <v>10725</v>
      </c>
      <c r="T26" s="12">
        <f t="shared" si="8"/>
        <v>0.99545201410803785</v>
      </c>
      <c r="U26" s="18">
        <v>10725</v>
      </c>
      <c r="V26" s="12">
        <f t="shared" si="9"/>
        <v>0.99545201410803785</v>
      </c>
      <c r="W26" s="18">
        <v>10725</v>
      </c>
      <c r="X26" s="12">
        <f t="shared" si="10"/>
        <v>0.99545201410803785</v>
      </c>
      <c r="Y26" s="18">
        <v>10725</v>
      </c>
      <c r="Z26" s="12">
        <f t="shared" si="11"/>
        <v>0.99545201410803785</v>
      </c>
      <c r="AA26" s="18">
        <v>10774</v>
      </c>
      <c r="AB26" s="11">
        <f t="shared" si="12"/>
        <v>1</v>
      </c>
    </row>
    <row r="27" spans="1:28" ht="15" customHeight="1">
      <c r="A27" s="10" t="s">
        <v>26</v>
      </c>
      <c r="B27" s="10" t="s">
        <v>55</v>
      </c>
      <c r="C27" s="18">
        <v>5948</v>
      </c>
      <c r="D27" s="12">
        <f t="shared" si="0"/>
        <v>0.87060889929742391</v>
      </c>
      <c r="E27" s="18">
        <v>6311</v>
      </c>
      <c r="F27" s="12">
        <f t="shared" si="1"/>
        <v>0.92374121779859486</v>
      </c>
      <c r="G27" s="18">
        <v>6311</v>
      </c>
      <c r="H27" s="12">
        <f t="shared" si="2"/>
        <v>0.92374121779859486</v>
      </c>
      <c r="I27" s="18">
        <v>6813</v>
      </c>
      <c r="J27" s="12">
        <f t="shared" si="3"/>
        <v>0.99721896955503508</v>
      </c>
      <c r="K27" s="18">
        <v>6813</v>
      </c>
      <c r="L27" s="12">
        <f t="shared" si="4"/>
        <v>0.99721896955503508</v>
      </c>
      <c r="M27" s="18">
        <v>6813</v>
      </c>
      <c r="N27" s="12">
        <f t="shared" si="5"/>
        <v>0.99721896955503508</v>
      </c>
      <c r="O27" s="18">
        <v>6813</v>
      </c>
      <c r="P27" s="12">
        <f t="shared" si="6"/>
        <v>0.99721896955503508</v>
      </c>
      <c r="Q27" s="18">
        <v>6813</v>
      </c>
      <c r="R27" s="12">
        <f t="shared" si="7"/>
        <v>0.99721896955503508</v>
      </c>
      <c r="S27" s="18">
        <v>6813</v>
      </c>
      <c r="T27" s="12">
        <f t="shared" si="8"/>
        <v>0.99721896955503508</v>
      </c>
      <c r="U27" s="18">
        <v>6813</v>
      </c>
      <c r="V27" s="12">
        <f t="shared" si="9"/>
        <v>0.99721896955503508</v>
      </c>
      <c r="W27" s="18">
        <v>6813</v>
      </c>
      <c r="X27" s="12">
        <f t="shared" si="10"/>
        <v>0.99721896955503508</v>
      </c>
      <c r="Y27" s="18">
        <v>6813</v>
      </c>
      <c r="Z27" s="12">
        <f t="shared" si="11"/>
        <v>0.99721896955503508</v>
      </c>
      <c r="AA27" s="18">
        <v>6832</v>
      </c>
      <c r="AB27" s="11">
        <f t="shared" si="12"/>
        <v>1</v>
      </c>
    </row>
    <row r="28" spans="1:28" ht="15" customHeight="1">
      <c r="A28" s="10" t="s">
        <v>25</v>
      </c>
      <c r="B28" s="10" t="s">
        <v>57</v>
      </c>
      <c r="C28" s="18">
        <v>184336</v>
      </c>
      <c r="D28" s="12">
        <f t="shared" si="0"/>
        <v>0.52746397463631267</v>
      </c>
      <c r="E28" s="18">
        <v>247972</v>
      </c>
      <c r="F28" s="12">
        <f t="shared" si="1"/>
        <v>0.70955373187286108</v>
      </c>
      <c r="G28" s="18">
        <v>284104</v>
      </c>
      <c r="H28" s="12">
        <f t="shared" si="2"/>
        <v>0.81294280580068445</v>
      </c>
      <c r="I28" s="18">
        <v>310402</v>
      </c>
      <c r="J28" s="12">
        <f t="shared" si="3"/>
        <v>0.88819260836223379</v>
      </c>
      <c r="K28" s="18">
        <v>338245</v>
      </c>
      <c r="L28" s="12">
        <f t="shared" si="4"/>
        <v>0.96786331536357284</v>
      </c>
      <c r="M28" s="18">
        <v>346388</v>
      </c>
      <c r="N28" s="12">
        <f t="shared" si="5"/>
        <v>0.991163913974064</v>
      </c>
      <c r="O28" s="18">
        <v>347791</v>
      </c>
      <c r="P28" s="12">
        <f t="shared" si="6"/>
        <v>0.99517849580514828</v>
      </c>
      <c r="Q28" s="18">
        <v>348334</v>
      </c>
      <c r="R28" s="12">
        <f t="shared" si="7"/>
        <v>0.99673225056942394</v>
      </c>
      <c r="S28" s="18">
        <v>348824</v>
      </c>
      <c r="T28" s="12">
        <f t="shared" si="8"/>
        <v>0.99813434971214043</v>
      </c>
      <c r="U28" s="18">
        <v>349245</v>
      </c>
      <c r="V28" s="12">
        <f t="shared" si="9"/>
        <v>0.99933901040414796</v>
      </c>
      <c r="W28" s="18">
        <v>349311</v>
      </c>
      <c r="X28" s="12">
        <f t="shared" si="10"/>
        <v>0.99952786457439136</v>
      </c>
      <c r="Y28" s="18">
        <v>349377</v>
      </c>
      <c r="Z28" s="12">
        <f t="shared" si="11"/>
        <v>0.99971671874463486</v>
      </c>
      <c r="AA28" s="18">
        <v>349476</v>
      </c>
      <c r="AB28" s="11">
        <f t="shared" si="12"/>
        <v>1</v>
      </c>
    </row>
    <row r="29" spans="1:28" ht="15" customHeight="1">
      <c r="A29" s="22" t="s">
        <v>24</v>
      </c>
      <c r="B29" s="10" t="s">
        <v>56</v>
      </c>
      <c r="C29" s="18">
        <v>8877</v>
      </c>
      <c r="D29" s="12">
        <f t="shared" si="0"/>
        <v>0.82622859270290394</v>
      </c>
      <c r="E29" s="18">
        <v>8877</v>
      </c>
      <c r="F29" s="12">
        <f t="shared" si="1"/>
        <v>0.82622859270290394</v>
      </c>
      <c r="G29" s="18">
        <v>8877</v>
      </c>
      <c r="H29" s="12">
        <f t="shared" si="2"/>
        <v>0.82622859270290394</v>
      </c>
      <c r="I29" s="18">
        <v>10490</v>
      </c>
      <c r="J29" s="12">
        <f t="shared" si="3"/>
        <v>0.97635889798957554</v>
      </c>
      <c r="K29" s="18">
        <v>10490</v>
      </c>
      <c r="L29" s="12">
        <f t="shared" si="4"/>
        <v>0.97635889798957554</v>
      </c>
      <c r="M29" s="18">
        <v>10490</v>
      </c>
      <c r="N29" s="12">
        <f t="shared" si="5"/>
        <v>0.97635889798957554</v>
      </c>
      <c r="O29" s="18">
        <v>10490</v>
      </c>
      <c r="P29" s="12">
        <f t="shared" si="6"/>
        <v>0.97635889798957554</v>
      </c>
      <c r="Q29" s="18">
        <v>10640</v>
      </c>
      <c r="R29" s="12">
        <f t="shared" si="7"/>
        <v>0.99032017870439315</v>
      </c>
      <c r="S29" s="18">
        <v>10640</v>
      </c>
      <c r="T29" s="12">
        <f t="shared" si="8"/>
        <v>0.99032017870439315</v>
      </c>
      <c r="U29" s="18">
        <v>10640</v>
      </c>
      <c r="V29" s="12">
        <f t="shared" si="9"/>
        <v>0.99032017870439315</v>
      </c>
      <c r="W29" s="18">
        <v>10640</v>
      </c>
      <c r="X29" s="12">
        <f t="shared" si="10"/>
        <v>0.99032017870439315</v>
      </c>
      <c r="Y29" s="18">
        <v>10640</v>
      </c>
      <c r="Z29" s="12">
        <f t="shared" si="11"/>
        <v>0.99032017870439315</v>
      </c>
      <c r="AA29" s="18">
        <v>10744</v>
      </c>
      <c r="AB29" s="11">
        <f t="shared" si="12"/>
        <v>1</v>
      </c>
    </row>
    <row r="30" spans="1:28" ht="15" customHeight="1">
      <c r="A30" s="22" t="s">
        <v>23</v>
      </c>
      <c r="B30" s="10" t="s">
        <v>56</v>
      </c>
      <c r="C30" s="18">
        <v>29259</v>
      </c>
      <c r="D30" s="12">
        <f t="shared" si="0"/>
        <v>0.52004905620134367</v>
      </c>
      <c r="E30" s="18">
        <v>29259</v>
      </c>
      <c r="F30" s="12">
        <f t="shared" si="1"/>
        <v>0.52004905620134367</v>
      </c>
      <c r="G30" s="18">
        <v>36676</v>
      </c>
      <c r="H30" s="12">
        <f t="shared" si="2"/>
        <v>0.65187871031957623</v>
      </c>
      <c r="I30" s="18">
        <v>42937</v>
      </c>
      <c r="J30" s="12">
        <f t="shared" si="3"/>
        <v>0.76316163662863035</v>
      </c>
      <c r="K30" s="18">
        <v>42937</v>
      </c>
      <c r="L30" s="12">
        <f t="shared" si="4"/>
        <v>0.76316163662863035</v>
      </c>
      <c r="M30" s="18">
        <v>48546</v>
      </c>
      <c r="N30" s="12">
        <f t="shared" si="5"/>
        <v>0.86285592406953182</v>
      </c>
      <c r="O30" s="18">
        <v>54131</v>
      </c>
      <c r="P30" s="12">
        <f t="shared" si="6"/>
        <v>0.9621236358465749</v>
      </c>
      <c r="Q30" s="18">
        <v>55414</v>
      </c>
      <c r="R30" s="12">
        <f t="shared" si="7"/>
        <v>0.98492765987700404</v>
      </c>
      <c r="S30" s="18">
        <v>55414</v>
      </c>
      <c r="T30" s="12">
        <f t="shared" si="8"/>
        <v>0.98492765987700404</v>
      </c>
      <c r="U30" s="18">
        <v>55414</v>
      </c>
      <c r="V30" s="12">
        <f t="shared" si="9"/>
        <v>0.98492765987700404</v>
      </c>
      <c r="W30" s="18">
        <v>56204</v>
      </c>
      <c r="X30" s="12">
        <f t="shared" si="10"/>
        <v>0.99896910881234224</v>
      </c>
      <c r="Y30" s="18">
        <v>56204</v>
      </c>
      <c r="Z30" s="12">
        <f t="shared" si="11"/>
        <v>0.99896910881234224</v>
      </c>
      <c r="AA30" s="18">
        <v>56262</v>
      </c>
      <c r="AB30" s="11">
        <f t="shared" si="12"/>
        <v>1</v>
      </c>
    </row>
    <row r="31" spans="1:28" ht="15" customHeight="1">
      <c r="A31" s="10" t="s">
        <v>22</v>
      </c>
      <c r="B31" s="10" t="s">
        <v>56</v>
      </c>
      <c r="C31" s="18">
        <v>4567</v>
      </c>
      <c r="D31" s="12">
        <f t="shared" si="0"/>
        <v>0.81816553206735942</v>
      </c>
      <c r="E31" s="18">
        <v>5442</v>
      </c>
      <c r="F31" s="12">
        <f t="shared" si="1"/>
        <v>0.9749193837334289</v>
      </c>
      <c r="G31" s="18">
        <v>5442</v>
      </c>
      <c r="H31" s="12">
        <f t="shared" si="2"/>
        <v>0.9749193837334289</v>
      </c>
      <c r="I31" s="18">
        <v>5442</v>
      </c>
      <c r="J31" s="12">
        <f t="shared" si="3"/>
        <v>0.9749193837334289</v>
      </c>
      <c r="K31" s="18">
        <v>5442</v>
      </c>
      <c r="L31" s="12">
        <f t="shared" si="4"/>
        <v>0.9749193837334289</v>
      </c>
      <c r="M31" s="18">
        <v>5442</v>
      </c>
      <c r="N31" s="12">
        <f t="shared" si="5"/>
        <v>0.9749193837334289</v>
      </c>
      <c r="O31" s="18">
        <v>5442</v>
      </c>
      <c r="P31" s="12">
        <f t="shared" si="6"/>
        <v>0.9749193837334289</v>
      </c>
      <c r="Q31" s="18">
        <v>5569</v>
      </c>
      <c r="R31" s="12">
        <f t="shared" si="7"/>
        <v>0.99767108563238982</v>
      </c>
      <c r="S31" s="18">
        <v>5569</v>
      </c>
      <c r="T31" s="12">
        <f t="shared" si="8"/>
        <v>0.99767108563238982</v>
      </c>
      <c r="U31" s="18">
        <v>5569</v>
      </c>
      <c r="V31" s="12">
        <f t="shared" si="9"/>
        <v>0.99767108563238982</v>
      </c>
      <c r="W31" s="18">
        <v>5569</v>
      </c>
      <c r="X31" s="12">
        <f t="shared" si="10"/>
        <v>0.99767108563238982</v>
      </c>
      <c r="Y31" s="18">
        <v>5569</v>
      </c>
      <c r="Z31" s="12">
        <f t="shared" si="11"/>
        <v>0.99767108563238982</v>
      </c>
      <c r="AA31" s="18">
        <v>5582</v>
      </c>
      <c r="AB31" s="11">
        <f t="shared" si="12"/>
        <v>1</v>
      </c>
    </row>
    <row r="32" spans="1:28" ht="15" customHeight="1">
      <c r="A32" s="10" t="s">
        <v>21</v>
      </c>
      <c r="B32" s="10" t="s">
        <v>57</v>
      </c>
      <c r="C32" s="18">
        <v>196268</v>
      </c>
      <c r="D32" s="12">
        <f t="shared" si="0"/>
        <v>0.58646284034135732</v>
      </c>
      <c r="E32" s="18">
        <v>214774</v>
      </c>
      <c r="F32" s="12">
        <f t="shared" si="1"/>
        <v>0.6417600937059259</v>
      </c>
      <c r="G32" s="18">
        <v>248224</v>
      </c>
      <c r="H32" s="12">
        <f t="shared" si="2"/>
        <v>0.74171108933138907</v>
      </c>
      <c r="I32" s="18">
        <v>277370</v>
      </c>
      <c r="J32" s="12">
        <f t="shared" si="3"/>
        <v>0.82880142471254747</v>
      </c>
      <c r="K32" s="18">
        <v>302446</v>
      </c>
      <c r="L32" s="12">
        <f t="shared" si="4"/>
        <v>0.90373030860803671</v>
      </c>
      <c r="M32" s="18">
        <v>308891</v>
      </c>
      <c r="N32" s="12">
        <f t="shared" si="5"/>
        <v>0.92298843018669474</v>
      </c>
      <c r="O32" s="18">
        <v>311136</v>
      </c>
      <c r="P32" s="12">
        <f t="shared" si="6"/>
        <v>0.92969665096933041</v>
      </c>
      <c r="Q32" s="18">
        <v>316018</v>
      </c>
      <c r="R32" s="12">
        <f t="shared" si="7"/>
        <v>0.94428441660889728</v>
      </c>
      <c r="S32" s="18">
        <v>320628</v>
      </c>
      <c r="T32" s="12">
        <f t="shared" si="8"/>
        <v>0.95805942676834077</v>
      </c>
      <c r="U32" s="18">
        <v>326293</v>
      </c>
      <c r="V32" s="12">
        <f t="shared" si="9"/>
        <v>0.97498685248488037</v>
      </c>
      <c r="W32" s="18">
        <v>332573</v>
      </c>
      <c r="X32" s="12">
        <f t="shared" si="10"/>
        <v>0.99375194224655172</v>
      </c>
      <c r="Y32" s="18">
        <v>334354</v>
      </c>
      <c r="Z32" s="12">
        <f t="shared" si="11"/>
        <v>0.99907369779838884</v>
      </c>
      <c r="AA32" s="18">
        <v>334664</v>
      </c>
      <c r="AB32" s="11">
        <f t="shared" si="12"/>
        <v>1</v>
      </c>
    </row>
    <row r="33" spans="1:28" ht="15" customHeight="1">
      <c r="A33" s="10" t="s">
        <v>20</v>
      </c>
      <c r="B33" s="10" t="s">
        <v>55</v>
      </c>
      <c r="C33" s="18">
        <v>159435</v>
      </c>
      <c r="D33" s="12">
        <f t="shared" si="0"/>
        <v>0.70145451665698744</v>
      </c>
      <c r="E33" s="18">
        <v>183577</v>
      </c>
      <c r="F33" s="12">
        <f t="shared" si="1"/>
        <v>0.80767030955774954</v>
      </c>
      <c r="G33" s="18">
        <v>204947</v>
      </c>
      <c r="H33" s="12">
        <f t="shared" si="2"/>
        <v>0.90169033665945131</v>
      </c>
      <c r="I33" s="18">
        <v>204947</v>
      </c>
      <c r="J33" s="12">
        <f t="shared" si="3"/>
        <v>0.90169033665945131</v>
      </c>
      <c r="K33" s="18">
        <v>204947</v>
      </c>
      <c r="L33" s="12">
        <f t="shared" si="4"/>
        <v>0.90169033665945131</v>
      </c>
      <c r="M33" s="18">
        <v>215403</v>
      </c>
      <c r="N33" s="12">
        <f t="shared" si="5"/>
        <v>0.94769283564753704</v>
      </c>
      <c r="O33" s="18">
        <v>215403</v>
      </c>
      <c r="P33" s="12">
        <f t="shared" si="6"/>
        <v>0.94769283564753704</v>
      </c>
      <c r="Q33" s="18">
        <v>224031</v>
      </c>
      <c r="R33" s="12">
        <f t="shared" si="7"/>
        <v>0.98565281664114879</v>
      </c>
      <c r="S33" s="18">
        <v>224031</v>
      </c>
      <c r="T33" s="12">
        <f t="shared" si="8"/>
        <v>0.98565281664114879</v>
      </c>
      <c r="U33" s="18">
        <v>227007</v>
      </c>
      <c r="V33" s="12">
        <f t="shared" si="9"/>
        <v>0.99874610633018324</v>
      </c>
      <c r="W33" s="18">
        <v>227007</v>
      </c>
      <c r="X33" s="12">
        <f t="shared" si="10"/>
        <v>0.99874610633018324</v>
      </c>
      <c r="Y33" s="18">
        <v>227007</v>
      </c>
      <c r="Z33" s="12">
        <f t="shared" si="11"/>
        <v>0.99874610633018324</v>
      </c>
      <c r="AA33" s="18">
        <v>227292</v>
      </c>
      <c r="AB33" s="11">
        <f t="shared" si="12"/>
        <v>1</v>
      </c>
    </row>
    <row r="34" spans="1:28" ht="15" customHeight="1">
      <c r="A34" s="22" t="s">
        <v>19</v>
      </c>
      <c r="B34" s="10" t="s">
        <v>56</v>
      </c>
      <c r="C34" s="18">
        <v>13552</v>
      </c>
      <c r="D34" s="12">
        <f t="shared" si="0"/>
        <v>0.59527365369410523</v>
      </c>
      <c r="E34" s="18">
        <v>13552</v>
      </c>
      <c r="F34" s="12">
        <f t="shared" si="1"/>
        <v>0.59527365369410523</v>
      </c>
      <c r="G34" s="18">
        <v>13552</v>
      </c>
      <c r="H34" s="12">
        <f t="shared" si="2"/>
        <v>0.59527365369410523</v>
      </c>
      <c r="I34" s="18">
        <v>17679</v>
      </c>
      <c r="J34" s="12">
        <f t="shared" si="3"/>
        <v>0.77655275410700164</v>
      </c>
      <c r="K34" s="18">
        <v>17679</v>
      </c>
      <c r="L34" s="12">
        <f t="shared" si="4"/>
        <v>0.77655275410700164</v>
      </c>
      <c r="M34" s="18">
        <v>19151</v>
      </c>
      <c r="N34" s="12">
        <f t="shared" si="5"/>
        <v>0.84121057717649128</v>
      </c>
      <c r="O34" s="18">
        <v>19151</v>
      </c>
      <c r="P34" s="12">
        <f t="shared" si="6"/>
        <v>0.84121057717649128</v>
      </c>
      <c r="Q34" s="18">
        <v>19151</v>
      </c>
      <c r="R34" s="12">
        <f t="shared" si="7"/>
        <v>0.84121057717649128</v>
      </c>
      <c r="S34" s="18">
        <v>22614</v>
      </c>
      <c r="T34" s="12">
        <f t="shared" si="8"/>
        <v>0.99332337696565054</v>
      </c>
      <c r="U34" s="18">
        <v>22614</v>
      </c>
      <c r="V34" s="12">
        <f t="shared" si="9"/>
        <v>0.99332337696565054</v>
      </c>
      <c r="W34" s="18">
        <v>22614</v>
      </c>
      <c r="X34" s="12">
        <f t="shared" si="10"/>
        <v>0.99332337696565054</v>
      </c>
      <c r="Y34" s="18">
        <v>22614</v>
      </c>
      <c r="Z34" s="12">
        <f t="shared" si="11"/>
        <v>0.99332337696565054</v>
      </c>
      <c r="AA34" s="18">
        <v>22766</v>
      </c>
      <c r="AB34" s="11">
        <f t="shared" si="12"/>
        <v>1</v>
      </c>
    </row>
    <row r="35" spans="1:28" ht="15" customHeight="1">
      <c r="A35" s="10" t="s">
        <v>18</v>
      </c>
      <c r="B35" s="10" t="s">
        <v>55</v>
      </c>
      <c r="C35" s="18">
        <v>87477</v>
      </c>
      <c r="D35" s="12">
        <f t="shared" si="0"/>
        <v>0.67995056431303047</v>
      </c>
      <c r="E35" s="18">
        <v>99424</v>
      </c>
      <c r="F35" s="12">
        <f t="shared" si="1"/>
        <v>0.77281348132947802</v>
      </c>
      <c r="G35" s="18">
        <v>110463</v>
      </c>
      <c r="H35" s="12">
        <f t="shared" si="2"/>
        <v>0.85861859901128623</v>
      </c>
      <c r="I35" s="18">
        <v>112955</v>
      </c>
      <c r="J35" s="12">
        <f t="shared" si="3"/>
        <v>0.87798868264776297</v>
      </c>
      <c r="K35" s="18">
        <v>112955</v>
      </c>
      <c r="L35" s="12">
        <f t="shared" si="4"/>
        <v>0.87798868264776297</v>
      </c>
      <c r="M35" s="18">
        <v>112955</v>
      </c>
      <c r="N35" s="12">
        <f t="shared" si="5"/>
        <v>0.87798868264776297</v>
      </c>
      <c r="O35" s="18">
        <v>115916</v>
      </c>
      <c r="P35" s="12">
        <f t="shared" si="6"/>
        <v>0.90100425955290242</v>
      </c>
      <c r="Q35" s="18">
        <v>115916</v>
      </c>
      <c r="R35" s="12">
        <f t="shared" si="7"/>
        <v>0.90100425955290242</v>
      </c>
      <c r="S35" s="18">
        <v>115916</v>
      </c>
      <c r="T35" s="12">
        <f t="shared" si="8"/>
        <v>0.90100425955290242</v>
      </c>
      <c r="U35" s="18">
        <v>115916</v>
      </c>
      <c r="V35" s="12">
        <f t="shared" si="9"/>
        <v>0.90100425955290242</v>
      </c>
      <c r="W35" s="18">
        <v>125230</v>
      </c>
      <c r="X35" s="12">
        <f t="shared" si="10"/>
        <v>0.97340111308024746</v>
      </c>
      <c r="Y35" s="18">
        <v>125230</v>
      </c>
      <c r="Z35" s="12">
        <f t="shared" si="11"/>
        <v>0.97340111308024746</v>
      </c>
      <c r="AA35" s="18">
        <v>128652</v>
      </c>
      <c r="AB35" s="11">
        <f t="shared" si="12"/>
        <v>1</v>
      </c>
    </row>
    <row r="36" spans="1:28" ht="15" customHeight="1">
      <c r="A36" s="22" t="s">
        <v>17</v>
      </c>
      <c r="B36" s="10" t="s">
        <v>55</v>
      </c>
      <c r="C36" s="18">
        <v>2018</v>
      </c>
      <c r="D36" s="12">
        <f t="shared" si="0"/>
        <v>0.86018755328218244</v>
      </c>
      <c r="E36" s="18">
        <v>2018</v>
      </c>
      <c r="F36" s="12">
        <f t="shared" si="1"/>
        <v>0.86018755328218244</v>
      </c>
      <c r="G36" s="18">
        <v>2337</v>
      </c>
      <c r="H36" s="12">
        <f t="shared" si="2"/>
        <v>0.99616368286445012</v>
      </c>
      <c r="I36" s="18">
        <v>2337</v>
      </c>
      <c r="J36" s="12">
        <f t="shared" si="3"/>
        <v>0.99616368286445012</v>
      </c>
      <c r="K36" s="18">
        <v>2337</v>
      </c>
      <c r="L36" s="12">
        <f t="shared" si="4"/>
        <v>0.99616368286445012</v>
      </c>
      <c r="M36" s="18">
        <v>2337</v>
      </c>
      <c r="N36" s="12">
        <f t="shared" si="5"/>
        <v>0.99616368286445012</v>
      </c>
      <c r="O36" s="18">
        <v>2337</v>
      </c>
      <c r="P36" s="12">
        <f t="shared" si="6"/>
        <v>0.99616368286445012</v>
      </c>
      <c r="Q36" s="18">
        <v>2337</v>
      </c>
      <c r="R36" s="12">
        <f t="shared" si="7"/>
        <v>0.99616368286445012</v>
      </c>
      <c r="S36" s="18">
        <v>2337</v>
      </c>
      <c r="T36" s="12">
        <f t="shared" si="8"/>
        <v>0.99616368286445012</v>
      </c>
      <c r="U36" s="18">
        <v>2337</v>
      </c>
      <c r="V36" s="12">
        <f t="shared" si="9"/>
        <v>0.99616368286445012</v>
      </c>
      <c r="W36" s="18">
        <v>2337</v>
      </c>
      <c r="X36" s="12">
        <f t="shared" si="10"/>
        <v>0.99616368286445012</v>
      </c>
      <c r="Y36" s="18">
        <v>2337</v>
      </c>
      <c r="Z36" s="12">
        <f t="shared" si="11"/>
        <v>0.99616368286445012</v>
      </c>
      <c r="AA36" s="18">
        <v>2346</v>
      </c>
      <c r="AB36" s="11">
        <f t="shared" si="12"/>
        <v>1</v>
      </c>
    </row>
    <row r="37" spans="1:28" ht="15" customHeight="1">
      <c r="A37" s="22" t="s">
        <v>16</v>
      </c>
      <c r="B37" s="10" t="s">
        <v>55</v>
      </c>
      <c r="C37" s="18">
        <v>12809</v>
      </c>
      <c r="D37" s="12">
        <f t="shared" si="0"/>
        <v>0.50011713259409651</v>
      </c>
      <c r="E37" s="18">
        <v>12809</v>
      </c>
      <c r="F37" s="12">
        <f t="shared" si="1"/>
        <v>0.50011713259409651</v>
      </c>
      <c r="G37" s="18">
        <v>12809</v>
      </c>
      <c r="H37" s="12">
        <f t="shared" si="2"/>
        <v>0.50011713259409651</v>
      </c>
      <c r="I37" s="18">
        <v>15613</v>
      </c>
      <c r="J37" s="12">
        <f t="shared" si="3"/>
        <v>0.60959706387630797</v>
      </c>
      <c r="K37" s="18">
        <v>15613</v>
      </c>
      <c r="L37" s="12">
        <f t="shared" si="4"/>
        <v>0.60959706387630797</v>
      </c>
      <c r="M37" s="18">
        <v>18889</v>
      </c>
      <c r="N37" s="12">
        <f t="shared" si="5"/>
        <v>0.7375058566297048</v>
      </c>
      <c r="O37" s="18">
        <v>21420</v>
      </c>
      <c r="P37" s="12">
        <f t="shared" si="6"/>
        <v>0.83632672184913326</v>
      </c>
      <c r="Q37" s="18">
        <v>21420</v>
      </c>
      <c r="R37" s="12">
        <f t="shared" si="7"/>
        <v>0.83632672184913326</v>
      </c>
      <c r="S37" s="18">
        <v>24250</v>
      </c>
      <c r="T37" s="12">
        <f t="shared" si="8"/>
        <v>0.9468218022801812</v>
      </c>
      <c r="U37" s="18">
        <v>24250</v>
      </c>
      <c r="V37" s="12">
        <f t="shared" si="9"/>
        <v>0.9468218022801812</v>
      </c>
      <c r="W37" s="18">
        <v>25380</v>
      </c>
      <c r="X37" s="12">
        <f t="shared" si="10"/>
        <v>0.99094174605653595</v>
      </c>
      <c r="Y37" s="18">
        <v>25380</v>
      </c>
      <c r="Z37" s="12">
        <f t="shared" si="11"/>
        <v>0.99094174605653595</v>
      </c>
      <c r="AA37" s="18">
        <v>25612</v>
      </c>
      <c r="AB37" s="11">
        <f t="shared" si="12"/>
        <v>1</v>
      </c>
    </row>
    <row r="38" spans="1:28" ht="15" customHeight="1">
      <c r="A38" s="10" t="s">
        <v>15</v>
      </c>
      <c r="B38" s="10" t="s">
        <v>57</v>
      </c>
      <c r="C38" s="18">
        <v>58829</v>
      </c>
      <c r="D38" s="12">
        <f t="shared" si="0"/>
        <v>0.56173670591156055</v>
      </c>
      <c r="E38" s="18">
        <v>69362</v>
      </c>
      <c r="F38" s="12">
        <f t="shared" si="1"/>
        <v>0.66231248866099479</v>
      </c>
      <c r="G38" s="18">
        <v>78766</v>
      </c>
      <c r="H38" s="12">
        <f t="shared" si="2"/>
        <v>0.75210786139200014</v>
      </c>
      <c r="I38" s="18">
        <v>83257</v>
      </c>
      <c r="J38" s="12">
        <f t="shared" si="3"/>
        <v>0.79499078556628189</v>
      </c>
      <c r="K38" s="18">
        <v>92509</v>
      </c>
      <c r="L38" s="12">
        <f t="shared" si="4"/>
        <v>0.88333476562872992</v>
      </c>
      <c r="M38" s="18">
        <v>92509</v>
      </c>
      <c r="N38" s="12">
        <f t="shared" si="5"/>
        <v>0.88333476562872992</v>
      </c>
      <c r="O38" s="18">
        <v>97311</v>
      </c>
      <c r="P38" s="12">
        <f t="shared" si="6"/>
        <v>0.92918731559196766</v>
      </c>
      <c r="Q38" s="18">
        <v>97311</v>
      </c>
      <c r="R38" s="12">
        <f t="shared" si="7"/>
        <v>0.92918731559196766</v>
      </c>
      <c r="S38" s="18">
        <v>101632</v>
      </c>
      <c r="T38" s="12">
        <f t="shared" si="8"/>
        <v>0.97044697165009974</v>
      </c>
      <c r="U38" s="18">
        <v>101632</v>
      </c>
      <c r="V38" s="12">
        <f t="shared" si="9"/>
        <v>0.97044697165009974</v>
      </c>
      <c r="W38" s="18">
        <v>101632</v>
      </c>
      <c r="X38" s="12">
        <f t="shared" si="10"/>
        <v>0.97044697165009974</v>
      </c>
      <c r="Y38" s="18">
        <v>104680</v>
      </c>
      <c r="Z38" s="12">
        <f t="shared" si="11"/>
        <v>0.99955121410906456</v>
      </c>
      <c r="AA38" s="18">
        <v>104727</v>
      </c>
      <c r="AB38" s="11">
        <f t="shared" si="12"/>
        <v>1</v>
      </c>
    </row>
    <row r="39" spans="1:28" ht="15" customHeight="1">
      <c r="A39" s="22" t="s">
        <v>14</v>
      </c>
      <c r="B39" s="10" t="s">
        <v>55</v>
      </c>
      <c r="C39" s="18">
        <v>10363</v>
      </c>
      <c r="D39" s="12">
        <f t="shared" si="0"/>
        <v>0.59458373974410461</v>
      </c>
      <c r="E39" s="18">
        <v>10363</v>
      </c>
      <c r="F39" s="12">
        <f t="shared" si="1"/>
        <v>0.59458373974410461</v>
      </c>
      <c r="G39" s="18">
        <v>10363</v>
      </c>
      <c r="H39" s="12">
        <f t="shared" si="2"/>
        <v>0.59458373974410461</v>
      </c>
      <c r="I39" s="18">
        <v>15105</v>
      </c>
      <c r="J39" s="12">
        <f t="shared" si="3"/>
        <v>0.86665901658155942</v>
      </c>
      <c r="K39" s="18">
        <v>15105</v>
      </c>
      <c r="L39" s="12">
        <f t="shared" si="4"/>
        <v>0.86665901658155942</v>
      </c>
      <c r="M39" s="18">
        <v>15105</v>
      </c>
      <c r="N39" s="12">
        <f t="shared" si="5"/>
        <v>0.86665901658155942</v>
      </c>
      <c r="O39" s="18">
        <v>15105</v>
      </c>
      <c r="P39" s="12">
        <f t="shared" si="6"/>
        <v>0.86665901658155942</v>
      </c>
      <c r="Q39" s="18">
        <v>16011</v>
      </c>
      <c r="R39" s="12">
        <f t="shared" si="7"/>
        <v>0.91864134488496185</v>
      </c>
      <c r="S39" s="18">
        <v>16011</v>
      </c>
      <c r="T39" s="12">
        <f t="shared" si="8"/>
        <v>0.91864134488496185</v>
      </c>
      <c r="U39" s="18">
        <v>16011</v>
      </c>
      <c r="V39" s="12">
        <f t="shared" si="9"/>
        <v>0.91864134488496185</v>
      </c>
      <c r="W39" s="18">
        <v>16011</v>
      </c>
      <c r="X39" s="12">
        <f t="shared" si="10"/>
        <v>0.91864134488496185</v>
      </c>
      <c r="Y39" s="18">
        <v>17323</v>
      </c>
      <c r="Z39" s="12">
        <f t="shared" si="11"/>
        <v>0.99391818233977858</v>
      </c>
      <c r="AA39" s="18">
        <v>17429</v>
      </c>
      <c r="AB39" s="11">
        <f t="shared" si="12"/>
        <v>1</v>
      </c>
    </row>
    <row r="40" spans="1:28" ht="15" customHeight="1">
      <c r="A40" s="10" t="s">
        <v>13</v>
      </c>
      <c r="B40" s="10" t="s">
        <v>56</v>
      </c>
      <c r="C40" s="19">
        <v>47556</v>
      </c>
      <c r="D40" s="14">
        <f t="shared" si="0"/>
        <v>0.6064269319051262</v>
      </c>
      <c r="E40" s="19">
        <v>51131</v>
      </c>
      <c r="F40" s="14">
        <f t="shared" si="1"/>
        <v>0.65201479214486102</v>
      </c>
      <c r="G40" s="19">
        <v>57574</v>
      </c>
      <c r="H40" s="14">
        <f t="shared" si="2"/>
        <v>0.73417495536852839</v>
      </c>
      <c r="I40" s="19">
        <v>63551</v>
      </c>
      <c r="J40" s="14">
        <f t="shared" si="3"/>
        <v>0.81039275694975776</v>
      </c>
      <c r="K40" s="19">
        <v>63551</v>
      </c>
      <c r="L40" s="14">
        <f t="shared" si="4"/>
        <v>0.81039275694975776</v>
      </c>
      <c r="M40" s="19">
        <v>69692</v>
      </c>
      <c r="N40" s="14">
        <f t="shared" si="5"/>
        <v>0.88870186176995669</v>
      </c>
      <c r="O40" s="19">
        <v>76202</v>
      </c>
      <c r="P40" s="14">
        <f t="shared" si="6"/>
        <v>0.97171639887783734</v>
      </c>
      <c r="Q40" s="19">
        <v>77429</v>
      </c>
      <c r="R40" s="14">
        <f t="shared" si="7"/>
        <v>0.98736291762305539</v>
      </c>
      <c r="S40" s="19">
        <v>78050</v>
      </c>
      <c r="T40" s="14">
        <f t="shared" si="8"/>
        <v>0.99528181586330022</v>
      </c>
      <c r="U40" s="19">
        <v>78305</v>
      </c>
      <c r="V40" s="14">
        <f t="shared" si="9"/>
        <v>0.99853353736291761</v>
      </c>
      <c r="W40" s="19">
        <v>78397</v>
      </c>
      <c r="X40" s="14">
        <f t="shared" si="10"/>
        <v>0.9997067074725835</v>
      </c>
      <c r="Y40" s="19">
        <v>78397</v>
      </c>
      <c r="Z40" s="14">
        <f t="shared" si="11"/>
        <v>0.9997067074725835</v>
      </c>
      <c r="AA40" s="19">
        <v>78420</v>
      </c>
      <c r="AB40" s="13">
        <f t="shared" si="12"/>
        <v>1</v>
      </c>
    </row>
    <row r="41" spans="1:28" ht="15" customHeight="1">
      <c r="C41" s="18">
        <f>SUM(C2:C40)</f>
        <v>1947063</v>
      </c>
      <c r="D41" s="12">
        <f t="shared" si="0"/>
        <v>0.61364652771452588</v>
      </c>
      <c r="E41" s="18">
        <f>SUM(E2:E40)</f>
        <v>2175316</v>
      </c>
      <c r="F41" s="12">
        <f t="shared" si="1"/>
        <v>0.6855839333816377</v>
      </c>
      <c r="G41" s="18">
        <f>SUM(G2:G40)</f>
        <v>2475680</v>
      </c>
      <c r="H41" s="12">
        <f t="shared" si="2"/>
        <v>0.78024821781950426</v>
      </c>
      <c r="I41" s="18">
        <f>SUM(I2:I40)</f>
        <v>2745337</v>
      </c>
      <c r="J41" s="12">
        <f t="shared" si="3"/>
        <v>0.86523472402085255</v>
      </c>
      <c r="K41" s="18">
        <f>SUM(K2:K40)</f>
        <v>2879438</v>
      </c>
      <c r="L41" s="12">
        <f t="shared" si="4"/>
        <v>0.90749869442809961</v>
      </c>
      <c r="M41" s="18">
        <f>SUM(M2:M40)</f>
        <v>2942164</v>
      </c>
      <c r="N41" s="12">
        <f t="shared" si="5"/>
        <v>0.92726774766234077</v>
      </c>
      <c r="O41" s="18">
        <f>SUM(O2:O40)</f>
        <v>2991817</v>
      </c>
      <c r="P41" s="12">
        <f t="shared" si="6"/>
        <v>0.9429166460496089</v>
      </c>
      <c r="Q41" s="18">
        <f>SUM(Q2:Q40)</f>
        <v>3040961</v>
      </c>
      <c r="R41" s="12">
        <f t="shared" si="7"/>
        <v>0.95840512534278155</v>
      </c>
      <c r="S41" s="18">
        <f>SUM(S2:S40)</f>
        <v>3077257</v>
      </c>
      <c r="T41" s="12">
        <f t="shared" si="8"/>
        <v>0.96984436196220603</v>
      </c>
      <c r="U41" s="18">
        <f>SUM(U2:U40)</f>
        <v>3104799</v>
      </c>
      <c r="V41" s="12">
        <f t="shared" si="9"/>
        <v>0.97852464229536085</v>
      </c>
      <c r="W41" s="18">
        <f>SUM(W2:W40)</f>
        <v>3137071</v>
      </c>
      <c r="X41" s="12">
        <f t="shared" si="10"/>
        <v>0.98869565409230997</v>
      </c>
      <c r="Y41" s="18">
        <f>SUM(Y2:Y40)</f>
        <v>3159570</v>
      </c>
      <c r="Z41" s="12">
        <f t="shared" si="11"/>
        <v>0.99578655624958434</v>
      </c>
      <c r="AA41" s="18">
        <f>SUM(AA2:AA40)</f>
        <v>3172939</v>
      </c>
      <c r="AB41" s="11">
        <f t="shared" si="12"/>
        <v>1</v>
      </c>
    </row>
    <row r="43" spans="1:28">
      <c r="A43" s="22" t="s">
        <v>53</v>
      </c>
      <c r="B43" s="22"/>
      <c r="C43" s="22"/>
      <c r="D43" s="24"/>
      <c r="E43" s="22"/>
      <c r="F43" s="24"/>
      <c r="G43" s="22"/>
    </row>
  </sheetData>
  <mergeCells count="12">
    <mergeCell ref="W1:X1"/>
    <mergeCell ref="Y1:Z1"/>
    <mergeCell ref="AA1:AB1"/>
    <mergeCell ref="E1:F1"/>
    <mergeCell ref="G1:H1"/>
    <mergeCell ref="I1:J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1"/>
  <sheetViews>
    <sheetView topLeftCell="A25" zoomScale="90" zoomScaleNormal="90" workbookViewId="0">
      <selection activeCell="F1" sqref="F1"/>
    </sheetView>
  </sheetViews>
  <sheetFormatPr defaultRowHeight="15"/>
  <cols>
    <col min="1" max="1" width="13.7109375" style="10" bestFit="1" customWidth="1"/>
    <col min="2" max="2" width="9.42578125" style="11" customWidth="1"/>
    <col min="3" max="3" width="10.28515625" style="11" customWidth="1"/>
    <col min="4" max="4" width="10.140625" style="11" customWidth="1"/>
    <col min="5" max="5" width="9.7109375" style="11" customWidth="1"/>
    <col min="6" max="6" width="11.28515625" style="11" customWidth="1"/>
    <col min="7" max="7" width="10.5703125" style="11" customWidth="1"/>
    <col min="8" max="8" width="11.42578125" style="11" customWidth="1"/>
    <col min="9" max="9" width="11.28515625" style="11" customWidth="1"/>
    <col min="10" max="10" width="9.42578125" style="11" customWidth="1"/>
    <col min="11" max="11" width="11.28515625" style="11" customWidth="1"/>
    <col min="12" max="12" width="10.5703125" style="11" bestFit="1" customWidth="1"/>
    <col min="13" max="13" width="11.42578125" style="11" customWidth="1"/>
    <col min="14" max="14" width="13.140625" style="11" customWidth="1"/>
    <col min="15" max="16384" width="9.140625" style="10"/>
  </cols>
  <sheetData>
    <row r="1" spans="1:14">
      <c r="A1" s="17"/>
      <c r="B1" s="16" t="s">
        <v>0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12</v>
      </c>
    </row>
    <row r="2" spans="1:14" ht="15" customHeight="1">
      <c r="A2" s="10" t="s">
        <v>51</v>
      </c>
      <c r="B2" s="12">
        <v>0.74693376941946032</v>
      </c>
      <c r="C2" s="12">
        <v>0.89636140637775963</v>
      </c>
      <c r="D2" s="12">
        <v>0.89636140637775963</v>
      </c>
      <c r="E2" s="12">
        <v>0.982011447260834</v>
      </c>
      <c r="F2" s="12">
        <v>0.982011447260834</v>
      </c>
      <c r="G2" s="12">
        <v>0.982011447260834</v>
      </c>
      <c r="H2" s="12">
        <v>0.99897792313982015</v>
      </c>
      <c r="I2" s="12">
        <v>0.99897792313982015</v>
      </c>
      <c r="J2" s="12">
        <v>0.99897792313982015</v>
      </c>
      <c r="K2" s="12">
        <v>0.99897792313982015</v>
      </c>
      <c r="L2" s="12">
        <v>0.99897792313982015</v>
      </c>
      <c r="M2" s="12">
        <v>0.99897792313982015</v>
      </c>
      <c r="N2" s="11">
        <v>1</v>
      </c>
    </row>
    <row r="3" spans="1:14" ht="15" customHeight="1">
      <c r="A3" s="10" t="s">
        <v>50</v>
      </c>
      <c r="B3" s="12">
        <v>0.85596585269009329</v>
      </c>
      <c r="C3" s="12">
        <v>0.85596585269009329</v>
      </c>
      <c r="D3" s="12">
        <v>0.85596585269009329</v>
      </c>
      <c r="E3" s="12">
        <v>0.99811395672027003</v>
      </c>
      <c r="F3" s="12">
        <v>0.99811395672027003</v>
      </c>
      <c r="G3" s="12">
        <v>0.99811395672027003</v>
      </c>
      <c r="H3" s="12">
        <v>0.99811395672027003</v>
      </c>
      <c r="I3" s="12">
        <v>0.99811395672027003</v>
      </c>
      <c r="J3" s="12">
        <v>0.99811395672027003</v>
      </c>
      <c r="K3" s="12">
        <v>0.99811395672027003</v>
      </c>
      <c r="L3" s="12">
        <v>0.99811395672027003</v>
      </c>
      <c r="M3" s="12">
        <v>0.99811395672027003</v>
      </c>
      <c r="N3" s="11">
        <v>1</v>
      </c>
    </row>
    <row r="4" spans="1:14" ht="15" customHeight="1">
      <c r="A4" s="10" t="s">
        <v>49</v>
      </c>
      <c r="B4" s="12">
        <v>0.67377596439169141</v>
      </c>
      <c r="C4" s="12">
        <v>0.73981206726013848</v>
      </c>
      <c r="D4" s="12">
        <v>0.85106330365974281</v>
      </c>
      <c r="E4" s="12">
        <v>0.99130811078140457</v>
      </c>
      <c r="F4" s="12">
        <v>0.99130811078140457</v>
      </c>
      <c r="G4" s="12">
        <v>0.99130811078140457</v>
      </c>
      <c r="H4" s="12">
        <v>0.99130811078140457</v>
      </c>
      <c r="I4" s="12">
        <v>0.99130811078140457</v>
      </c>
      <c r="J4" s="12">
        <v>0.99344708209693378</v>
      </c>
      <c r="K4" s="12">
        <v>0.99344708209693378</v>
      </c>
      <c r="L4" s="12">
        <v>0.99344708209693378</v>
      </c>
      <c r="M4" s="12">
        <v>0.99441147378832839</v>
      </c>
      <c r="N4" s="11">
        <v>1</v>
      </c>
    </row>
    <row r="5" spans="1:14" ht="15" customHeight="1">
      <c r="A5" s="10" t="s">
        <v>48</v>
      </c>
      <c r="B5" s="12">
        <v>0.71056722240848547</v>
      </c>
      <c r="C5" s="12">
        <v>0.71056722240848547</v>
      </c>
      <c r="D5" s="12">
        <v>0.71056722240848547</v>
      </c>
      <c r="E5" s="12">
        <v>0.9593709043250328</v>
      </c>
      <c r="F5" s="12">
        <v>0.9593709043250328</v>
      </c>
      <c r="G5" s="12">
        <v>0.98893596269316342</v>
      </c>
      <c r="H5" s="12">
        <v>0.99737876802096981</v>
      </c>
      <c r="I5" s="12">
        <v>0.99737876802096981</v>
      </c>
      <c r="J5" s="12">
        <v>0.99737876802096981</v>
      </c>
      <c r="K5" s="12">
        <v>0.99737876802096981</v>
      </c>
      <c r="L5" s="12">
        <v>0.99737876802096981</v>
      </c>
      <c r="M5" s="12">
        <v>0.99737876802096981</v>
      </c>
      <c r="N5" s="11">
        <v>1</v>
      </c>
    </row>
    <row r="6" spans="1:14" ht="15" customHeight="1">
      <c r="A6" s="10" t="s">
        <v>47</v>
      </c>
      <c r="B6" s="12">
        <v>0.69365206391821776</v>
      </c>
      <c r="C6" s="12">
        <v>0.69365206391821776</v>
      </c>
      <c r="D6" s="12">
        <v>0.69365206391821776</v>
      </c>
      <c r="E6" s="12">
        <v>0.92513617471667919</v>
      </c>
      <c r="F6" s="12">
        <v>0.92513617471667919</v>
      </c>
      <c r="G6" s="12">
        <v>0.98988047603066831</v>
      </c>
      <c r="H6" s="12">
        <v>0.9966698505305005</v>
      </c>
      <c r="I6" s="12">
        <v>0.9966698505305005</v>
      </c>
      <c r="J6" s="12">
        <v>0.9966698505305005</v>
      </c>
      <c r="K6" s="12">
        <v>0.9966698505305005</v>
      </c>
      <c r="L6" s="12">
        <v>0.9966698505305005</v>
      </c>
      <c r="M6" s="12">
        <v>0.9966698505305005</v>
      </c>
      <c r="N6" s="11">
        <v>1</v>
      </c>
    </row>
    <row r="7" spans="1:14" ht="15" customHeight="1">
      <c r="A7" s="10" t="s">
        <v>46</v>
      </c>
      <c r="B7" s="12">
        <v>0.71484015669088696</v>
      </c>
      <c r="C7" s="12">
        <v>0.77971803909003523</v>
      </c>
      <c r="D7" s="12">
        <v>0.87982553151905407</v>
      </c>
      <c r="E7" s="12">
        <v>0.95025374414734731</v>
      </c>
      <c r="F7" s="12">
        <v>0.95025374414734731</v>
      </c>
      <c r="G7" s="12">
        <v>0.96234147450672347</v>
      </c>
      <c r="H7" s="12">
        <v>0.96234147450672347</v>
      </c>
      <c r="I7" s="12">
        <v>0.9812611755950843</v>
      </c>
      <c r="J7" s="12">
        <v>0.9890595446041901</v>
      </c>
      <c r="K7" s="12">
        <v>0.99183987762400394</v>
      </c>
      <c r="L7" s="12">
        <v>0.99793283790348419</v>
      </c>
      <c r="M7" s="12">
        <v>0.99793283790348419</v>
      </c>
      <c r="N7" s="11">
        <v>1</v>
      </c>
    </row>
    <row r="8" spans="1:14" ht="15" customHeight="1">
      <c r="A8" s="10" t="s">
        <v>45</v>
      </c>
      <c r="B8" s="12">
        <v>0.90830449826989623</v>
      </c>
      <c r="C8" s="12">
        <v>0.90830449826989623</v>
      </c>
      <c r="D8" s="12">
        <v>0.90830449826989623</v>
      </c>
      <c r="E8" s="12">
        <v>0.98399653979238755</v>
      </c>
      <c r="F8" s="12">
        <v>0.98399653979238755</v>
      </c>
      <c r="G8" s="12">
        <v>0.98399653979238755</v>
      </c>
      <c r="H8" s="12">
        <v>0.98399653979238755</v>
      </c>
      <c r="I8" s="12">
        <v>0.98399653979238755</v>
      </c>
      <c r="J8" s="12">
        <v>0.98399653979238755</v>
      </c>
      <c r="K8" s="12">
        <v>0.98399653979238755</v>
      </c>
      <c r="L8" s="12">
        <v>0.98399653979238755</v>
      </c>
      <c r="M8" s="12">
        <v>0.98399653979238755</v>
      </c>
      <c r="N8" s="11">
        <v>1</v>
      </c>
    </row>
    <row r="9" spans="1:14" ht="15" customHeight="1">
      <c r="A9" s="10" t="s">
        <v>44</v>
      </c>
      <c r="B9" s="12">
        <v>0.62692831714499186</v>
      </c>
      <c r="C9" s="12">
        <v>0.72777216191271477</v>
      </c>
      <c r="D9" s="12">
        <v>0.82321012613721267</v>
      </c>
      <c r="E9" s="12">
        <v>0.91743945853294073</v>
      </c>
      <c r="F9" s="12">
        <v>0.91743945853294073</v>
      </c>
      <c r="G9" s="12">
        <v>0.98991341801081179</v>
      </c>
      <c r="H9" s="12">
        <v>0.98991341801081179</v>
      </c>
      <c r="I9" s="12">
        <v>0.98991341801081179</v>
      </c>
      <c r="J9" s="12">
        <v>0.99569287566474751</v>
      </c>
      <c r="K9" s="12">
        <v>0.99569287566474751</v>
      </c>
      <c r="L9" s="12">
        <v>0.99569287566474751</v>
      </c>
      <c r="M9" s="12">
        <v>0.99758273634246031</v>
      </c>
      <c r="N9" s="11">
        <v>1</v>
      </c>
    </row>
    <row r="10" spans="1:14" ht="15" customHeight="1">
      <c r="A10" s="10" t="s">
        <v>43</v>
      </c>
      <c r="B10" s="12">
        <v>0.65850144092219021</v>
      </c>
      <c r="C10" s="12">
        <v>0.65850144092219021</v>
      </c>
      <c r="D10" s="12">
        <v>0.65850144092219021</v>
      </c>
      <c r="E10" s="12">
        <v>0.98211946554886032</v>
      </c>
      <c r="F10" s="12">
        <v>0.98211946554886032</v>
      </c>
      <c r="G10" s="12">
        <v>0.98211946554886032</v>
      </c>
      <c r="H10" s="12">
        <v>0.98211946554886032</v>
      </c>
      <c r="I10" s="12">
        <v>0.98211946554886032</v>
      </c>
      <c r="J10" s="12">
        <v>0.98211946554886032</v>
      </c>
      <c r="K10" s="12">
        <v>0.98211946554886032</v>
      </c>
      <c r="L10" s="12">
        <v>0.98211946554886032</v>
      </c>
      <c r="M10" s="12">
        <v>0.99738014147236054</v>
      </c>
      <c r="N10" s="11">
        <v>1</v>
      </c>
    </row>
    <row r="11" spans="1:14" ht="15" customHeight="1">
      <c r="A11" s="10" t="s">
        <v>42</v>
      </c>
      <c r="B11" s="12">
        <v>0.93372814438804286</v>
      </c>
      <c r="C11" s="12">
        <v>0.93372814438804286</v>
      </c>
      <c r="D11" s="12">
        <v>0.93372814438804286</v>
      </c>
      <c r="E11" s="12">
        <v>0.98561759729272425</v>
      </c>
      <c r="F11" s="12">
        <v>0.98561759729272425</v>
      </c>
      <c r="G11" s="12">
        <v>0.98561759729272425</v>
      </c>
      <c r="H11" s="12">
        <v>0.98561759729272425</v>
      </c>
      <c r="I11" s="12">
        <v>0.98561759729272425</v>
      </c>
      <c r="J11" s="12">
        <v>0.98561759729272425</v>
      </c>
      <c r="K11" s="12">
        <v>0.98561759729272425</v>
      </c>
      <c r="L11" s="12">
        <v>0.98561759729272425</v>
      </c>
      <c r="M11" s="12">
        <v>0.98561759729272425</v>
      </c>
      <c r="N11" s="11">
        <v>1</v>
      </c>
    </row>
    <row r="12" spans="1:14" ht="15" customHeight="1">
      <c r="A12" s="10" t="s">
        <v>41</v>
      </c>
      <c r="B12" s="12">
        <v>0.56029443602511364</v>
      </c>
      <c r="C12" s="12">
        <v>0.70218662048062352</v>
      </c>
      <c r="D12" s="12">
        <v>0.83065598614418701</v>
      </c>
      <c r="E12" s="12">
        <v>0.83065598614418701</v>
      </c>
      <c r="F12" s="12">
        <v>0.83065598614418701</v>
      </c>
      <c r="G12" s="12">
        <v>0.86720069279064738</v>
      </c>
      <c r="H12" s="12">
        <v>0.9062567655336653</v>
      </c>
      <c r="I12" s="12">
        <v>0.96475427581727646</v>
      </c>
      <c r="J12" s="12">
        <v>0.98268023381684344</v>
      </c>
      <c r="K12" s="12">
        <v>0.99523706429963199</v>
      </c>
      <c r="L12" s="12">
        <v>0.99523706429963199</v>
      </c>
      <c r="M12" s="12">
        <v>0.99523706429963199</v>
      </c>
      <c r="N12" s="11">
        <v>1</v>
      </c>
    </row>
    <row r="13" spans="1:14" ht="15" customHeight="1">
      <c r="A13" s="10" t="s">
        <v>40</v>
      </c>
      <c r="B13" s="12">
        <v>0.95521235521235526</v>
      </c>
      <c r="C13" s="12">
        <v>0.95521235521235526</v>
      </c>
      <c r="D13" s="12">
        <v>0.95521235521235526</v>
      </c>
      <c r="E13" s="12">
        <v>0.99768339768339764</v>
      </c>
      <c r="F13" s="12">
        <v>0.99768339768339764</v>
      </c>
      <c r="G13" s="12">
        <v>0.99768339768339764</v>
      </c>
      <c r="H13" s="12">
        <v>0.99768339768339764</v>
      </c>
      <c r="I13" s="12">
        <v>0.99768339768339764</v>
      </c>
      <c r="J13" s="12">
        <v>0.99768339768339764</v>
      </c>
      <c r="K13" s="12">
        <v>0.99768339768339764</v>
      </c>
      <c r="L13" s="12">
        <v>0.99768339768339764</v>
      </c>
      <c r="M13" s="12">
        <v>0.99768339768339764</v>
      </c>
      <c r="N13" s="11">
        <v>1</v>
      </c>
    </row>
    <row r="14" spans="1:14" ht="15" customHeight="1">
      <c r="A14" s="10" t="s">
        <v>39</v>
      </c>
      <c r="B14" s="12">
        <v>0.76891593707737205</v>
      </c>
      <c r="C14" s="12">
        <v>0.83788881770944557</v>
      </c>
      <c r="D14" s="12">
        <v>0.91458466794789661</v>
      </c>
      <c r="E14" s="12">
        <v>0.98127980639191403</v>
      </c>
      <c r="F14" s="12">
        <v>0.98127980639191403</v>
      </c>
      <c r="G14" s="12">
        <v>0.98875364794647302</v>
      </c>
      <c r="H14" s="12">
        <v>0.99469713146843197</v>
      </c>
      <c r="I14" s="12">
        <v>0.99469713146843197</v>
      </c>
      <c r="J14" s="12">
        <v>0.99469713146843197</v>
      </c>
      <c r="K14" s="12">
        <v>0.99469713146843197</v>
      </c>
      <c r="L14" s="12">
        <v>0.99469713146843197</v>
      </c>
      <c r="M14" s="12">
        <v>0.99469713146843197</v>
      </c>
      <c r="N14" s="11">
        <v>1</v>
      </c>
    </row>
    <row r="15" spans="1:14" ht="15" customHeight="1">
      <c r="A15" s="10" t="s">
        <v>38</v>
      </c>
      <c r="B15" s="12">
        <v>0.83819157297611313</v>
      </c>
      <c r="C15" s="12">
        <v>0.83819157297611313</v>
      </c>
      <c r="D15" s="12">
        <v>0.98387041656699592</v>
      </c>
      <c r="E15" s="12">
        <v>0.98387041656699592</v>
      </c>
      <c r="F15" s="12">
        <v>0.98387041656699592</v>
      </c>
      <c r="G15" s="12">
        <v>0.98387041656699592</v>
      </c>
      <c r="H15" s="12">
        <v>0.99384888767385438</v>
      </c>
      <c r="I15" s="12">
        <v>0.99384888767385438</v>
      </c>
      <c r="J15" s="12">
        <v>0.99384888767385438</v>
      </c>
      <c r="K15" s="12">
        <v>0.99384888767385438</v>
      </c>
      <c r="L15" s="12">
        <v>0.99384888767385438</v>
      </c>
      <c r="M15" s="12">
        <v>0.99384888767385438</v>
      </c>
      <c r="N15" s="11">
        <v>1</v>
      </c>
    </row>
    <row r="16" spans="1:14" ht="15" customHeight="1">
      <c r="A16" s="10" t="s">
        <v>37</v>
      </c>
      <c r="B16" s="12">
        <v>0.8317472223524448</v>
      </c>
      <c r="C16" s="12">
        <v>0.9355163846045661</v>
      </c>
      <c r="D16" s="12">
        <v>0.98113074867563643</v>
      </c>
      <c r="E16" s="12">
        <v>0.98113074867563643</v>
      </c>
      <c r="F16" s="12">
        <v>0.98113074867563643</v>
      </c>
      <c r="G16" s="12">
        <v>0.98113074867563643</v>
      </c>
      <c r="H16" s="12">
        <v>0.98113074867563643</v>
      </c>
      <c r="I16" s="12">
        <v>0.99657775069148191</v>
      </c>
      <c r="J16" s="12">
        <v>0.99657775069148191</v>
      </c>
      <c r="K16" s="12">
        <v>0.99657775069148191</v>
      </c>
      <c r="L16" s="12">
        <v>0.99657775069148191</v>
      </c>
      <c r="M16" s="12">
        <v>0.99657775069148191</v>
      </c>
      <c r="N16" s="11">
        <v>1</v>
      </c>
    </row>
    <row r="17" spans="1:14" ht="15" customHeight="1">
      <c r="A17" s="10" t="s">
        <v>36</v>
      </c>
      <c r="B17" s="12">
        <v>0.76512136888181459</v>
      </c>
      <c r="C17" s="12">
        <v>0.76512136888181459</v>
      </c>
      <c r="D17" s="12">
        <v>0.76512136888181459</v>
      </c>
      <c r="E17" s="12">
        <v>0.94404098686828497</v>
      </c>
      <c r="F17" s="12">
        <v>0.94404098686828497</v>
      </c>
      <c r="G17" s="12">
        <v>0.94404098686828497</v>
      </c>
      <c r="H17" s="12">
        <v>0.94404098686828497</v>
      </c>
      <c r="I17" s="12">
        <v>0.94404098686828497</v>
      </c>
      <c r="J17" s="12">
        <v>0.99711500198965375</v>
      </c>
      <c r="K17" s="12">
        <v>0.99711500198965375</v>
      </c>
      <c r="L17" s="12">
        <v>0.99711500198965375</v>
      </c>
      <c r="M17" s="12">
        <v>0.99711500198965375</v>
      </c>
      <c r="N17" s="11">
        <v>1</v>
      </c>
    </row>
    <row r="18" spans="1:14" ht="15" customHeight="1">
      <c r="A18" s="10" t="s">
        <v>35</v>
      </c>
      <c r="B18" s="12">
        <v>0.56837292781821325</v>
      </c>
      <c r="C18" s="12">
        <v>0.62308394412378865</v>
      </c>
      <c r="D18" s="12">
        <v>0.7392681962065748</v>
      </c>
      <c r="E18" s="12">
        <v>0.8309005628709587</v>
      </c>
      <c r="F18" s="12">
        <v>0.89969715150703666</v>
      </c>
      <c r="G18" s="12">
        <v>0.90826542324686699</v>
      </c>
      <c r="H18" s="12">
        <v>0.92137591133070385</v>
      </c>
      <c r="I18" s="12">
        <v>0.93751386224328659</v>
      </c>
      <c r="J18" s="12">
        <v>0.94932219379646088</v>
      </c>
      <c r="K18" s="12">
        <v>0.96681647258674319</v>
      </c>
      <c r="L18" s="12">
        <v>0.98053408859774915</v>
      </c>
      <c r="M18" s="12">
        <v>0.99459410840606433</v>
      </c>
      <c r="N18" s="11">
        <v>1</v>
      </c>
    </row>
    <row r="19" spans="1:14" ht="15" customHeight="1">
      <c r="A19" s="10" t="s">
        <v>34</v>
      </c>
      <c r="B19" s="12">
        <v>0.61435489146476696</v>
      </c>
      <c r="C19" s="12">
        <v>0.66376813906550403</v>
      </c>
      <c r="D19" s="12">
        <v>0.76907244457563162</v>
      </c>
      <c r="E19" s="12">
        <v>0.8680744469529561</v>
      </c>
      <c r="F19" s="12">
        <v>0.88919912884619989</v>
      </c>
      <c r="G19" s="12">
        <v>0.91019616915700707</v>
      </c>
      <c r="H19" s="12">
        <v>0.93492672575408253</v>
      </c>
      <c r="I19" s="12">
        <v>0.95267688331166089</v>
      </c>
      <c r="J19" s="12">
        <v>0.9851616660417547</v>
      </c>
      <c r="K19" s="12">
        <v>0.9851616660417547</v>
      </c>
      <c r="L19" s="12">
        <v>0.9851616660417547</v>
      </c>
      <c r="M19" s="12">
        <v>0.99761469792821755</v>
      </c>
      <c r="N19" s="11">
        <v>1</v>
      </c>
    </row>
    <row r="20" spans="1:14" ht="15" customHeight="1">
      <c r="A20" s="10" t="s">
        <v>33</v>
      </c>
      <c r="B20" s="12">
        <v>0.53006115049515667</v>
      </c>
      <c r="C20" s="12">
        <v>0.53006115049515667</v>
      </c>
      <c r="D20" s="12">
        <v>0.62746901888630335</v>
      </c>
      <c r="E20" s="12">
        <v>0.72574273499648245</v>
      </c>
      <c r="F20" s="12">
        <v>0.83251258184966714</v>
      </c>
      <c r="G20" s="12">
        <v>0.83251258184966714</v>
      </c>
      <c r="H20" s="12">
        <v>0.96211916229233185</v>
      </c>
      <c r="I20" s="12">
        <v>0.96211916229233185</v>
      </c>
      <c r="J20" s="12">
        <v>0.96211916229233185</v>
      </c>
      <c r="K20" s="12">
        <v>0.96211916229233185</v>
      </c>
      <c r="L20" s="12">
        <v>0.96211916229233185</v>
      </c>
      <c r="M20" s="12">
        <v>0.99339791114237785</v>
      </c>
      <c r="N20" s="11">
        <v>1</v>
      </c>
    </row>
    <row r="21" spans="1:14" ht="15" customHeight="1">
      <c r="A21" s="10" t="s">
        <v>32</v>
      </c>
      <c r="B21" s="12">
        <v>0.64826273203236551</v>
      </c>
      <c r="C21" s="12">
        <v>0.796001903855307</v>
      </c>
      <c r="D21" s="12">
        <v>0.94193241313660159</v>
      </c>
      <c r="E21" s="12">
        <v>0.95944788196097097</v>
      </c>
      <c r="F21" s="12">
        <v>0.95944788196097097</v>
      </c>
      <c r="G21" s="12">
        <v>0.95944788196097097</v>
      </c>
      <c r="H21" s="12">
        <v>0.95944788196097097</v>
      </c>
      <c r="I21" s="12">
        <v>0.97182294145644932</v>
      </c>
      <c r="J21" s="12">
        <v>0.97182294145644932</v>
      </c>
      <c r="K21" s="12">
        <v>0.99857210851975253</v>
      </c>
      <c r="L21" s="12">
        <v>0.99857210851975253</v>
      </c>
      <c r="M21" s="12">
        <v>0.99857210851975253</v>
      </c>
      <c r="N21" s="11">
        <v>1</v>
      </c>
    </row>
    <row r="22" spans="1:14" ht="15" customHeight="1">
      <c r="A22" s="10" t="s">
        <v>31</v>
      </c>
      <c r="B22" s="12">
        <v>0.58175747632616637</v>
      </c>
      <c r="C22" s="12">
        <v>0.58175747632616637</v>
      </c>
      <c r="D22" s="12">
        <v>0.58175747632616637</v>
      </c>
      <c r="E22" s="12">
        <v>0.7713784071611548</v>
      </c>
      <c r="F22" s="12">
        <v>0.7713784071611548</v>
      </c>
      <c r="G22" s="12">
        <v>0.7713784071611548</v>
      </c>
      <c r="H22" s="12">
        <v>0.7713784071611548</v>
      </c>
      <c r="I22" s="12">
        <v>0.9896382005008203</v>
      </c>
      <c r="J22" s="12">
        <v>0.9896382005008203</v>
      </c>
      <c r="K22" s="12">
        <v>0.9896382005008203</v>
      </c>
      <c r="L22" s="12">
        <v>0.9896382005008203</v>
      </c>
      <c r="M22" s="12">
        <v>0.9896382005008203</v>
      </c>
      <c r="N22" s="11">
        <v>1</v>
      </c>
    </row>
    <row r="23" spans="1:14" ht="15" customHeight="1">
      <c r="A23" s="10" t="s">
        <v>30</v>
      </c>
      <c r="B23" s="12">
        <v>0.76979742173112342</v>
      </c>
      <c r="C23" s="12">
        <v>0.86104135275405991</v>
      </c>
      <c r="D23" s="12">
        <v>0.95178302360622802</v>
      </c>
      <c r="E23" s="12">
        <v>0.98844801607232546</v>
      </c>
      <c r="F23" s="12">
        <v>0.98844801607232546</v>
      </c>
      <c r="G23" s="12">
        <v>0.98844801607232546</v>
      </c>
      <c r="H23" s="12">
        <v>0.99832579943077182</v>
      </c>
      <c r="I23" s="12">
        <v>0.99832579943077182</v>
      </c>
      <c r="J23" s="12">
        <v>0.99832579943077182</v>
      </c>
      <c r="K23" s="12">
        <v>0.99832579943077182</v>
      </c>
      <c r="L23" s="12">
        <v>0.99832579943077182</v>
      </c>
      <c r="M23" s="12">
        <v>0.99832579943077182</v>
      </c>
      <c r="N23" s="11">
        <v>1</v>
      </c>
    </row>
    <row r="24" spans="1:14" ht="15" customHeight="1">
      <c r="A24" s="10" t="s">
        <v>29</v>
      </c>
      <c r="B24" s="12">
        <v>0.77062654546720999</v>
      </c>
      <c r="C24" s="12">
        <v>0.77062654546720999</v>
      </c>
      <c r="D24" s="12">
        <v>0.77062654546720999</v>
      </c>
      <c r="E24" s="12">
        <v>0.98798453662104269</v>
      </c>
      <c r="F24" s="12">
        <v>0.98798453662104269</v>
      </c>
      <c r="G24" s="12">
        <v>0.98798453662104269</v>
      </c>
      <c r="H24" s="12">
        <v>0.98798453662104269</v>
      </c>
      <c r="I24" s="12">
        <v>0.98798453662104269</v>
      </c>
      <c r="J24" s="12">
        <v>0.98798453662104269</v>
      </c>
      <c r="K24" s="12">
        <v>0.98798453662104269</v>
      </c>
      <c r="L24" s="12">
        <v>0.98798453662104269</v>
      </c>
      <c r="M24" s="12">
        <v>0.98798453662104269</v>
      </c>
      <c r="N24" s="11">
        <v>1</v>
      </c>
    </row>
    <row r="25" spans="1:14" ht="15" customHeight="1">
      <c r="A25" s="10" t="s">
        <v>28</v>
      </c>
      <c r="B25" s="12">
        <v>0.53874366885952141</v>
      </c>
      <c r="C25" s="12">
        <v>0.53874366885952141</v>
      </c>
      <c r="D25" s="12">
        <v>0.53874366885952141</v>
      </c>
      <c r="E25" s="12">
        <v>0.75624381440298072</v>
      </c>
      <c r="F25" s="12">
        <v>0.75624381440298072</v>
      </c>
      <c r="G25" s="12">
        <v>0.75624381440298072</v>
      </c>
      <c r="H25" s="12">
        <v>0.94550852884671366</v>
      </c>
      <c r="I25" s="12">
        <v>0.94550852884671366</v>
      </c>
      <c r="J25" s="12">
        <v>0.99848634802351988</v>
      </c>
      <c r="K25" s="12">
        <v>0.99848634802351988</v>
      </c>
      <c r="L25" s="12">
        <v>0.99848634802351988</v>
      </c>
      <c r="M25" s="12">
        <v>0.99848634802351988</v>
      </c>
      <c r="N25" s="11">
        <v>1</v>
      </c>
    </row>
    <row r="26" spans="1:14" ht="15" customHeight="1">
      <c r="A26" s="10" t="s">
        <v>27</v>
      </c>
      <c r="B26" s="12">
        <v>0.87544087618340449</v>
      </c>
      <c r="C26" s="12">
        <v>0.87544087618340449</v>
      </c>
      <c r="D26" s="12">
        <v>0.87544087618340449</v>
      </c>
      <c r="E26" s="12">
        <v>0.99545201410803785</v>
      </c>
      <c r="F26" s="12">
        <v>0.99545201410803785</v>
      </c>
      <c r="G26" s="12">
        <v>0.99545201410803785</v>
      </c>
      <c r="H26" s="12">
        <v>0.99545201410803785</v>
      </c>
      <c r="I26" s="12">
        <v>0.99545201410803785</v>
      </c>
      <c r="J26" s="12">
        <v>0.99545201410803785</v>
      </c>
      <c r="K26" s="12">
        <v>0.99545201410803785</v>
      </c>
      <c r="L26" s="12">
        <v>0.99545201410803785</v>
      </c>
      <c r="M26" s="12">
        <v>0.99545201410803785</v>
      </c>
      <c r="N26" s="11">
        <v>1</v>
      </c>
    </row>
    <row r="27" spans="1:14" ht="15" customHeight="1">
      <c r="A27" s="10" t="s">
        <v>26</v>
      </c>
      <c r="B27" s="12">
        <v>0.87060889929742391</v>
      </c>
      <c r="C27" s="12">
        <v>0.92374121779859486</v>
      </c>
      <c r="D27" s="12">
        <v>0.92374121779859486</v>
      </c>
      <c r="E27" s="12">
        <v>0.99721896955503508</v>
      </c>
      <c r="F27" s="12">
        <v>0.99721896955503508</v>
      </c>
      <c r="G27" s="12">
        <v>0.99721896955503508</v>
      </c>
      <c r="H27" s="12">
        <v>0.99721896955503508</v>
      </c>
      <c r="I27" s="12">
        <v>0.99721896955503508</v>
      </c>
      <c r="J27" s="12">
        <v>0.99721896955503508</v>
      </c>
      <c r="K27" s="12">
        <v>0.99721896955503508</v>
      </c>
      <c r="L27" s="12">
        <v>0.99721896955503508</v>
      </c>
      <c r="M27" s="12">
        <v>0.99721896955503508</v>
      </c>
      <c r="N27" s="11">
        <v>1</v>
      </c>
    </row>
    <row r="28" spans="1:14" ht="15" customHeight="1">
      <c r="A28" s="10" t="s">
        <v>25</v>
      </c>
      <c r="B28" s="12">
        <v>0.52746397463631267</v>
      </c>
      <c r="C28" s="12">
        <v>0.70955373187286108</v>
      </c>
      <c r="D28" s="12">
        <v>0.81294280580068445</v>
      </c>
      <c r="E28" s="12">
        <v>0.88819260836223379</v>
      </c>
      <c r="F28" s="12">
        <v>0.96786331536357284</v>
      </c>
      <c r="G28" s="12">
        <v>0.991163913974064</v>
      </c>
      <c r="H28" s="12">
        <v>0.99517849580514828</v>
      </c>
      <c r="I28" s="12">
        <v>0.99673225056942394</v>
      </c>
      <c r="J28" s="12">
        <v>0.99813434971214043</v>
      </c>
      <c r="K28" s="12">
        <v>0.99933901040414796</v>
      </c>
      <c r="L28" s="12">
        <v>0.99952786457439136</v>
      </c>
      <c r="M28" s="12">
        <v>0.99971671874463486</v>
      </c>
      <c r="N28" s="11">
        <v>1</v>
      </c>
    </row>
    <row r="29" spans="1:14" ht="15" customHeight="1">
      <c r="A29" s="10" t="s">
        <v>24</v>
      </c>
      <c r="B29" s="12">
        <v>0.82622859270290394</v>
      </c>
      <c r="C29" s="12">
        <v>0.82622859270290394</v>
      </c>
      <c r="D29" s="12">
        <v>0.82622859270290394</v>
      </c>
      <c r="E29" s="12">
        <v>0.97635889798957554</v>
      </c>
      <c r="F29" s="12">
        <v>0.97635889798957554</v>
      </c>
      <c r="G29" s="12">
        <v>0.97635889798957554</v>
      </c>
      <c r="H29" s="12">
        <v>0.97635889798957554</v>
      </c>
      <c r="I29" s="12">
        <v>0.99032017870439315</v>
      </c>
      <c r="J29" s="12">
        <v>0.99032017870439315</v>
      </c>
      <c r="K29" s="12">
        <v>0.99032017870439315</v>
      </c>
      <c r="L29" s="12">
        <v>0.99032017870439315</v>
      </c>
      <c r="M29" s="12">
        <v>0.99032017870439315</v>
      </c>
      <c r="N29" s="11">
        <v>1</v>
      </c>
    </row>
    <row r="30" spans="1:14" ht="15" customHeight="1">
      <c r="A30" s="10" t="s">
        <v>23</v>
      </c>
      <c r="B30" s="12">
        <v>0.52004905620134367</v>
      </c>
      <c r="C30" s="12">
        <v>0.52004905620134367</v>
      </c>
      <c r="D30" s="12">
        <v>0.65187871031957623</v>
      </c>
      <c r="E30" s="12">
        <v>0.76316163662863035</v>
      </c>
      <c r="F30" s="12">
        <v>0.76316163662863035</v>
      </c>
      <c r="G30" s="12">
        <v>0.86285592406953182</v>
      </c>
      <c r="H30" s="12">
        <v>0.9621236358465749</v>
      </c>
      <c r="I30" s="12">
        <v>0.98492765987700404</v>
      </c>
      <c r="J30" s="12">
        <v>0.98492765987700404</v>
      </c>
      <c r="K30" s="12">
        <v>0.98492765987700404</v>
      </c>
      <c r="L30" s="12">
        <v>0.99896910881234224</v>
      </c>
      <c r="M30" s="12">
        <v>0.99896910881234224</v>
      </c>
      <c r="N30" s="11">
        <v>1</v>
      </c>
    </row>
    <row r="31" spans="1:14" ht="15" customHeight="1">
      <c r="A31" s="10" t="s">
        <v>22</v>
      </c>
      <c r="B31" s="12">
        <v>0.81816553206735942</v>
      </c>
      <c r="C31" s="12">
        <v>0.9749193837334289</v>
      </c>
      <c r="D31" s="12">
        <v>0.9749193837334289</v>
      </c>
      <c r="E31" s="12">
        <v>0.9749193837334289</v>
      </c>
      <c r="F31" s="12">
        <v>0.9749193837334289</v>
      </c>
      <c r="G31" s="12">
        <v>0.9749193837334289</v>
      </c>
      <c r="H31" s="12">
        <v>0.9749193837334289</v>
      </c>
      <c r="I31" s="12">
        <v>0.99767108563238982</v>
      </c>
      <c r="J31" s="12">
        <v>0.99767108563238982</v>
      </c>
      <c r="K31" s="12">
        <v>0.99767108563238982</v>
      </c>
      <c r="L31" s="12">
        <v>0.99767108563238982</v>
      </c>
      <c r="M31" s="12">
        <v>0.99767108563238982</v>
      </c>
      <c r="N31" s="11">
        <v>1</v>
      </c>
    </row>
    <row r="32" spans="1:14" ht="15" customHeight="1">
      <c r="A32" s="10" t="s">
        <v>21</v>
      </c>
      <c r="B32" s="12">
        <v>0.58646284034135732</v>
      </c>
      <c r="C32" s="12">
        <v>0.6417600937059259</v>
      </c>
      <c r="D32" s="12">
        <v>0.74171108933138907</v>
      </c>
      <c r="E32" s="12">
        <v>0.82880142471254747</v>
      </c>
      <c r="F32" s="12">
        <v>0.90373030860803671</v>
      </c>
      <c r="G32" s="12">
        <v>0.92298843018669474</v>
      </c>
      <c r="H32" s="12">
        <v>0.92969665096933041</v>
      </c>
      <c r="I32" s="12">
        <v>0.94428441660889728</v>
      </c>
      <c r="J32" s="12">
        <v>0.95805942676834077</v>
      </c>
      <c r="K32" s="12">
        <v>0.97498685248488037</v>
      </c>
      <c r="L32" s="12">
        <v>0.99375194224655172</v>
      </c>
      <c r="M32" s="12">
        <v>0.99907369779838884</v>
      </c>
      <c r="N32" s="11">
        <v>1</v>
      </c>
    </row>
    <row r="33" spans="1:14" ht="15" customHeight="1">
      <c r="A33" s="10" t="s">
        <v>20</v>
      </c>
      <c r="B33" s="12">
        <v>0.70145451665698744</v>
      </c>
      <c r="C33" s="12">
        <v>0.80767030955774954</v>
      </c>
      <c r="D33" s="12">
        <v>0.90169033665945131</v>
      </c>
      <c r="E33" s="12">
        <v>0.90169033665945131</v>
      </c>
      <c r="F33" s="12">
        <v>0.90169033665945131</v>
      </c>
      <c r="G33" s="12">
        <v>0.94769283564753704</v>
      </c>
      <c r="H33" s="12">
        <v>0.94769283564753704</v>
      </c>
      <c r="I33" s="12">
        <v>0.98565281664114879</v>
      </c>
      <c r="J33" s="12">
        <v>0.98565281664114879</v>
      </c>
      <c r="K33" s="12">
        <v>0.99874610633018324</v>
      </c>
      <c r="L33" s="12">
        <v>0.99874610633018324</v>
      </c>
      <c r="M33" s="12">
        <v>0.99874610633018324</v>
      </c>
      <c r="N33" s="11">
        <v>1</v>
      </c>
    </row>
    <row r="34" spans="1:14" ht="15" customHeight="1">
      <c r="A34" s="10" t="s">
        <v>19</v>
      </c>
      <c r="B34" s="12">
        <v>0.59527365369410523</v>
      </c>
      <c r="C34" s="12">
        <v>0.59527365369410523</v>
      </c>
      <c r="D34" s="12">
        <v>0.59527365369410523</v>
      </c>
      <c r="E34" s="12">
        <v>0.77655275410700164</v>
      </c>
      <c r="F34" s="12">
        <v>0.77655275410700164</v>
      </c>
      <c r="G34" s="12">
        <v>0.84121057717649128</v>
      </c>
      <c r="H34" s="12">
        <v>0.84121057717649128</v>
      </c>
      <c r="I34" s="12">
        <v>0.84121057717649128</v>
      </c>
      <c r="J34" s="12">
        <v>0.99332337696565054</v>
      </c>
      <c r="K34" s="12">
        <v>0.99332337696565054</v>
      </c>
      <c r="L34" s="12">
        <v>0.99332337696565054</v>
      </c>
      <c r="M34" s="12">
        <v>0.99332337696565054</v>
      </c>
      <c r="N34" s="11">
        <v>1</v>
      </c>
    </row>
    <row r="35" spans="1:14" ht="15" customHeight="1">
      <c r="A35" s="10" t="s">
        <v>18</v>
      </c>
      <c r="B35" s="12">
        <v>0.67995056431303047</v>
      </c>
      <c r="C35" s="12">
        <v>0.77281348132947802</v>
      </c>
      <c r="D35" s="12">
        <v>0.85861859901128623</v>
      </c>
      <c r="E35" s="12">
        <v>0.87798868264776297</v>
      </c>
      <c r="F35" s="12">
        <v>0.87798868264776297</v>
      </c>
      <c r="G35" s="12">
        <v>0.87798868264776297</v>
      </c>
      <c r="H35" s="12">
        <v>0.90100425955290242</v>
      </c>
      <c r="I35" s="12">
        <v>0.90100425955290242</v>
      </c>
      <c r="J35" s="12">
        <v>0.90100425955290242</v>
      </c>
      <c r="K35" s="12">
        <v>0.90100425955290242</v>
      </c>
      <c r="L35" s="12">
        <v>0.97340111308024746</v>
      </c>
      <c r="M35" s="12">
        <v>0.97340111308024746</v>
      </c>
      <c r="N35" s="11">
        <v>1</v>
      </c>
    </row>
    <row r="36" spans="1:14" ht="15" customHeight="1">
      <c r="A36" s="10" t="s">
        <v>17</v>
      </c>
      <c r="B36" s="12">
        <v>0.86018755328218244</v>
      </c>
      <c r="C36" s="12">
        <v>0.86018755328218244</v>
      </c>
      <c r="D36" s="12">
        <v>0.99616368286445012</v>
      </c>
      <c r="E36" s="12">
        <v>0.99616368286445012</v>
      </c>
      <c r="F36" s="12">
        <v>0.99616368286445012</v>
      </c>
      <c r="G36" s="12">
        <v>0.99616368286445012</v>
      </c>
      <c r="H36" s="12">
        <v>0.99616368286445012</v>
      </c>
      <c r="I36" s="12">
        <v>0.99616368286445012</v>
      </c>
      <c r="J36" s="12">
        <v>0.99616368286445012</v>
      </c>
      <c r="K36" s="12">
        <v>0.99616368286445012</v>
      </c>
      <c r="L36" s="12">
        <v>0.99616368286445012</v>
      </c>
      <c r="M36" s="12">
        <v>0.99616368286445012</v>
      </c>
      <c r="N36" s="11">
        <v>1</v>
      </c>
    </row>
    <row r="37" spans="1:14" ht="15" customHeight="1">
      <c r="A37" s="10" t="s">
        <v>16</v>
      </c>
      <c r="B37" s="12">
        <v>0.50011713259409651</v>
      </c>
      <c r="C37" s="12">
        <v>0.50011713259409651</v>
      </c>
      <c r="D37" s="12">
        <v>0.50011713259409651</v>
      </c>
      <c r="E37" s="12">
        <v>0.60959706387630797</v>
      </c>
      <c r="F37" s="12">
        <v>0.60959706387630797</v>
      </c>
      <c r="G37" s="12">
        <v>0.7375058566297048</v>
      </c>
      <c r="H37" s="12">
        <v>0.83632672184913326</v>
      </c>
      <c r="I37" s="12">
        <v>0.83632672184913326</v>
      </c>
      <c r="J37" s="12">
        <v>0.9468218022801812</v>
      </c>
      <c r="K37" s="12">
        <v>0.9468218022801812</v>
      </c>
      <c r="L37" s="12">
        <v>0.99094174605653595</v>
      </c>
      <c r="M37" s="12">
        <v>0.99094174605653595</v>
      </c>
      <c r="N37" s="11">
        <v>1</v>
      </c>
    </row>
    <row r="38" spans="1:14" ht="15" customHeight="1">
      <c r="A38" s="10" t="s">
        <v>15</v>
      </c>
      <c r="B38" s="12">
        <v>0.56173670591156055</v>
      </c>
      <c r="C38" s="12">
        <v>0.66231248866099479</v>
      </c>
      <c r="D38" s="12">
        <v>0.75210786139200014</v>
      </c>
      <c r="E38" s="12">
        <v>0.79499078556628189</v>
      </c>
      <c r="F38" s="12">
        <v>0.88333476562872992</v>
      </c>
      <c r="G38" s="12">
        <v>0.88333476562872992</v>
      </c>
      <c r="H38" s="12">
        <v>0.92918731559196766</v>
      </c>
      <c r="I38" s="12">
        <v>0.92918731559196766</v>
      </c>
      <c r="J38" s="12">
        <v>0.97044697165009974</v>
      </c>
      <c r="K38" s="12">
        <v>0.97044697165009974</v>
      </c>
      <c r="L38" s="12">
        <v>0.97044697165009974</v>
      </c>
      <c r="M38" s="12">
        <v>0.99955121410906456</v>
      </c>
      <c r="N38" s="11">
        <v>1</v>
      </c>
    </row>
    <row r="39" spans="1:14" ht="15" customHeight="1">
      <c r="A39" s="10" t="s">
        <v>14</v>
      </c>
      <c r="B39" s="12">
        <v>0.59458373974410461</v>
      </c>
      <c r="C39" s="12">
        <v>0.59458373974410461</v>
      </c>
      <c r="D39" s="12">
        <v>0.59458373974410461</v>
      </c>
      <c r="E39" s="12">
        <v>0.86665901658155942</v>
      </c>
      <c r="F39" s="12">
        <v>0.86665901658155942</v>
      </c>
      <c r="G39" s="12">
        <v>0.86665901658155942</v>
      </c>
      <c r="H39" s="12">
        <v>0.86665901658155942</v>
      </c>
      <c r="I39" s="12">
        <v>0.91864134488496185</v>
      </c>
      <c r="J39" s="12">
        <v>0.91864134488496185</v>
      </c>
      <c r="K39" s="12">
        <v>0.91864134488496185</v>
      </c>
      <c r="L39" s="12">
        <v>0.91864134488496185</v>
      </c>
      <c r="M39" s="12">
        <v>0.99391818233977858</v>
      </c>
      <c r="N39" s="11">
        <v>1</v>
      </c>
    </row>
    <row r="40" spans="1:14" ht="15" customHeight="1">
      <c r="A40" s="10" t="s">
        <v>13</v>
      </c>
      <c r="B40" s="14">
        <v>0.6064269319051262</v>
      </c>
      <c r="C40" s="14">
        <v>0.65201479214486102</v>
      </c>
      <c r="D40" s="14">
        <v>0.73417495536852839</v>
      </c>
      <c r="E40" s="14">
        <v>0.81039275694975776</v>
      </c>
      <c r="F40" s="14">
        <v>0.81039275694975776</v>
      </c>
      <c r="G40" s="14">
        <v>0.88870186176995669</v>
      </c>
      <c r="H40" s="14">
        <v>0.97171639887783734</v>
      </c>
      <c r="I40" s="14">
        <v>0.98736291762305539</v>
      </c>
      <c r="J40" s="14">
        <v>0.99528181586330022</v>
      </c>
      <c r="K40" s="14">
        <v>0.99853353736291761</v>
      </c>
      <c r="L40" s="14">
        <v>0.9997067074725835</v>
      </c>
      <c r="M40" s="14">
        <v>0.9997067074725835</v>
      </c>
      <c r="N40" s="13">
        <v>1</v>
      </c>
    </row>
    <row r="41" spans="1:14" ht="15" customHeight="1">
      <c r="B41" s="12">
        <v>0.61364652771452588</v>
      </c>
      <c r="C41" s="12">
        <v>0.6855839333816377</v>
      </c>
      <c r="D41" s="12">
        <v>0.78024821781950426</v>
      </c>
      <c r="E41" s="12">
        <v>0.86523472402085255</v>
      </c>
      <c r="F41" s="12">
        <v>0.90749869442809961</v>
      </c>
      <c r="G41" s="12">
        <v>0.92726774766234077</v>
      </c>
      <c r="H41" s="12">
        <v>0.9429166460496089</v>
      </c>
      <c r="I41" s="12">
        <v>0.95840512534278155</v>
      </c>
      <c r="J41" s="12">
        <v>0.96984436196220603</v>
      </c>
      <c r="K41" s="12">
        <v>0.97852464229536085</v>
      </c>
      <c r="L41" s="12">
        <v>0.98869565409230997</v>
      </c>
      <c r="M41" s="12">
        <v>0.99578655624958434</v>
      </c>
      <c r="N41" s="11">
        <v>1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46"/>
  <sheetViews>
    <sheetView zoomScale="80" zoomScaleNormal="80" workbookViewId="0">
      <pane xSplit="2" ySplit="1" topLeftCell="C5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/>
  <cols>
    <col min="1" max="1" width="12.28515625" style="10" bestFit="1" customWidth="1"/>
    <col min="2" max="2" width="12.28515625" style="10" customWidth="1"/>
    <col min="3" max="3" width="10.7109375" style="10" customWidth="1"/>
    <col min="4" max="4" width="8.7109375" style="11" customWidth="1"/>
    <col min="5" max="5" width="10.7109375" style="10" customWidth="1"/>
    <col min="6" max="6" width="8.7109375" style="11" customWidth="1"/>
    <col min="7" max="7" width="10.7109375" style="10" customWidth="1"/>
    <col min="8" max="8" width="8.7109375" style="11" customWidth="1"/>
    <col min="9" max="9" width="10.7109375" style="10" customWidth="1"/>
    <col min="10" max="10" width="8.7109375" style="11" customWidth="1"/>
    <col min="11" max="11" width="10.7109375" style="10" customWidth="1"/>
    <col min="12" max="12" width="8.7109375" style="11" customWidth="1"/>
    <col min="13" max="13" width="10.7109375" style="10" customWidth="1"/>
    <col min="14" max="14" width="8.7109375" style="11" customWidth="1"/>
    <col min="15" max="15" width="10.7109375" style="10" customWidth="1"/>
    <col min="16" max="16" width="8.7109375" style="11" customWidth="1"/>
    <col min="17" max="17" width="10.7109375" style="10" customWidth="1"/>
    <col min="18" max="18" width="8.7109375" style="11" customWidth="1"/>
    <col min="19" max="19" width="10.7109375" style="10" customWidth="1"/>
    <col min="20" max="20" width="8.7109375" style="11" customWidth="1"/>
    <col min="21" max="21" width="10.7109375" style="10" customWidth="1"/>
    <col min="22" max="22" width="8.7109375" style="11" customWidth="1"/>
    <col min="23" max="23" width="10.7109375" style="10" customWidth="1"/>
    <col min="24" max="24" width="8.7109375" style="11" customWidth="1"/>
    <col min="25" max="25" width="10.7109375" style="10" customWidth="1"/>
    <col min="26" max="26" width="8.7109375" style="11" customWidth="1"/>
    <col min="27" max="27" width="13.5703125" style="10" bestFit="1" customWidth="1"/>
    <col min="28" max="28" width="8.7109375" style="11" customWidth="1"/>
    <col min="29" max="16384" width="9.140625" style="10"/>
  </cols>
  <sheetData>
    <row r="1" spans="1:28">
      <c r="B1" s="25" t="s">
        <v>54</v>
      </c>
      <c r="C1" s="26" t="s">
        <v>59</v>
      </c>
      <c r="D1" s="20"/>
      <c r="E1" s="28" t="s">
        <v>60</v>
      </c>
      <c r="F1" s="27"/>
      <c r="G1" s="28" t="s">
        <v>61</v>
      </c>
      <c r="H1" s="27"/>
      <c r="I1" s="28" t="s">
        <v>62</v>
      </c>
      <c r="J1" s="27"/>
      <c r="K1" s="27">
        <v>41590</v>
      </c>
      <c r="L1" s="27"/>
      <c r="M1" s="27">
        <v>41591</v>
      </c>
      <c r="N1" s="27"/>
      <c r="O1" s="27">
        <v>41592</v>
      </c>
      <c r="P1" s="27"/>
      <c r="Q1" s="27">
        <v>41593</v>
      </c>
      <c r="R1" s="27"/>
      <c r="S1" s="27">
        <v>41594</v>
      </c>
      <c r="T1" s="27"/>
      <c r="U1" s="27">
        <v>41597</v>
      </c>
      <c r="V1" s="27"/>
      <c r="W1" s="27">
        <v>41598</v>
      </c>
      <c r="X1" s="27"/>
      <c r="Y1" s="27">
        <v>41599</v>
      </c>
      <c r="Z1" s="27"/>
      <c r="AA1" s="27" t="s">
        <v>52</v>
      </c>
      <c r="AB1" s="27"/>
    </row>
    <row r="2" spans="1:28" ht="15" customHeight="1">
      <c r="A2" s="22" t="s">
        <v>41</v>
      </c>
      <c r="B2" s="10" t="s">
        <v>57</v>
      </c>
      <c r="C2" s="18">
        <v>12940</v>
      </c>
      <c r="D2" s="12">
        <f t="shared" ref="D2:D44" si="0">C2/AA2</f>
        <v>0.56029443602511364</v>
      </c>
      <c r="E2" s="18">
        <v>16217</v>
      </c>
      <c r="F2" s="12">
        <f>E2/AA2</f>
        <v>0.70218662048062352</v>
      </c>
      <c r="G2" s="18">
        <v>19184</v>
      </c>
      <c r="H2" s="12">
        <f>G2/AA2</f>
        <v>0.83065598614418701</v>
      </c>
      <c r="I2" s="18">
        <v>19184</v>
      </c>
      <c r="J2" s="12">
        <f>I2/AA2</f>
        <v>0.83065598614418701</v>
      </c>
      <c r="K2" s="18">
        <v>19184</v>
      </c>
      <c r="L2" s="12">
        <f>K2/AA2</f>
        <v>0.83065598614418701</v>
      </c>
      <c r="M2" s="18">
        <v>20028</v>
      </c>
      <c r="N2" s="12">
        <f>M2/AA2</f>
        <v>0.86720069279064738</v>
      </c>
      <c r="O2" s="18">
        <v>20930</v>
      </c>
      <c r="P2" s="12">
        <f>O2/AA2</f>
        <v>0.9062567655336653</v>
      </c>
      <c r="Q2" s="18">
        <v>22281</v>
      </c>
      <c r="R2" s="12">
        <f>Q2/AA2</f>
        <v>0.96475427581727646</v>
      </c>
      <c r="S2" s="18">
        <v>22695</v>
      </c>
      <c r="T2" s="12">
        <f>S2/AA2</f>
        <v>0.98268023381684344</v>
      </c>
      <c r="U2" s="18">
        <v>22985</v>
      </c>
      <c r="V2" s="12">
        <f>U2/AA2</f>
        <v>0.99523706429963199</v>
      </c>
      <c r="W2" s="18">
        <v>22985</v>
      </c>
      <c r="X2" s="12">
        <f>W2/AA2</f>
        <v>0.99523706429963199</v>
      </c>
      <c r="Y2" s="18">
        <v>22985</v>
      </c>
      <c r="Z2" s="12">
        <f>Y2/AA2</f>
        <v>0.99523706429963199</v>
      </c>
      <c r="AA2" s="18">
        <v>23095</v>
      </c>
      <c r="AB2" s="11">
        <f>AA2/AA2</f>
        <v>1</v>
      </c>
    </row>
    <row r="3" spans="1:28" ht="15" customHeight="1">
      <c r="A3" s="10" t="s">
        <v>34</v>
      </c>
      <c r="B3" s="10" t="s">
        <v>57</v>
      </c>
      <c r="C3" s="18">
        <v>77010</v>
      </c>
      <c r="D3" s="12">
        <f t="shared" si="0"/>
        <v>0.61435489146476696</v>
      </c>
      <c r="E3" s="18">
        <v>83204</v>
      </c>
      <c r="F3" s="12">
        <f>E3/AA3</f>
        <v>0.66376813906550403</v>
      </c>
      <c r="G3" s="18">
        <v>96404</v>
      </c>
      <c r="H3" s="12">
        <f>G3/AA3</f>
        <v>0.76907244457563162</v>
      </c>
      <c r="I3" s="18">
        <v>108814</v>
      </c>
      <c r="J3" s="12">
        <f>I3/AA3</f>
        <v>0.8680744469529561</v>
      </c>
      <c r="K3" s="18">
        <v>111462</v>
      </c>
      <c r="L3" s="12">
        <f>K3/AA3</f>
        <v>0.88919912884619989</v>
      </c>
      <c r="M3" s="18">
        <v>114094</v>
      </c>
      <c r="N3" s="12">
        <f>M3/AA3</f>
        <v>0.91019616915700707</v>
      </c>
      <c r="O3" s="18">
        <v>117194</v>
      </c>
      <c r="P3" s="12">
        <f>O3/AA3</f>
        <v>0.93492672575408253</v>
      </c>
      <c r="Q3" s="18">
        <v>119419</v>
      </c>
      <c r="R3" s="12">
        <f>Q3/AA3</f>
        <v>0.95267688331166089</v>
      </c>
      <c r="S3" s="18">
        <v>123491</v>
      </c>
      <c r="T3" s="12">
        <f>S3/AA3</f>
        <v>0.9851616660417547</v>
      </c>
      <c r="U3" s="18">
        <v>123491</v>
      </c>
      <c r="V3" s="12">
        <f>U3/AA3</f>
        <v>0.9851616660417547</v>
      </c>
      <c r="W3" s="18">
        <v>123491</v>
      </c>
      <c r="X3" s="12">
        <f>W3/AA3</f>
        <v>0.9851616660417547</v>
      </c>
      <c r="Y3" s="18">
        <v>125052</v>
      </c>
      <c r="Z3" s="12">
        <f>Y3/AA3</f>
        <v>0.99761469792821755</v>
      </c>
      <c r="AA3" s="18">
        <v>125351</v>
      </c>
      <c r="AB3" s="11">
        <f>AA3/AA3</f>
        <v>1</v>
      </c>
    </row>
    <row r="4" spans="1:28" ht="15" customHeight="1">
      <c r="A4" s="10" t="s">
        <v>25</v>
      </c>
      <c r="B4" s="10" t="s">
        <v>57</v>
      </c>
      <c r="C4" s="18">
        <v>184336</v>
      </c>
      <c r="D4" s="12">
        <f t="shared" si="0"/>
        <v>0.52746397463631267</v>
      </c>
      <c r="E4" s="18">
        <v>247972</v>
      </c>
      <c r="F4" s="12">
        <f>E4/AA4</f>
        <v>0.70955373187286108</v>
      </c>
      <c r="G4" s="18">
        <v>284104</v>
      </c>
      <c r="H4" s="12">
        <f>G4/AA4</f>
        <v>0.81294280580068445</v>
      </c>
      <c r="I4" s="18">
        <v>310402</v>
      </c>
      <c r="J4" s="12">
        <f>I4/AA4</f>
        <v>0.88819260836223379</v>
      </c>
      <c r="K4" s="18">
        <v>338245</v>
      </c>
      <c r="L4" s="12">
        <f>K4/AA4</f>
        <v>0.96786331536357284</v>
      </c>
      <c r="M4" s="18">
        <v>346388</v>
      </c>
      <c r="N4" s="12">
        <f>M4/AA4</f>
        <v>0.991163913974064</v>
      </c>
      <c r="O4" s="18">
        <v>347791</v>
      </c>
      <c r="P4" s="12">
        <f>O4/AA4</f>
        <v>0.99517849580514828</v>
      </c>
      <c r="Q4" s="18">
        <v>348334</v>
      </c>
      <c r="R4" s="12">
        <f>Q4/AA4</f>
        <v>0.99673225056942394</v>
      </c>
      <c r="S4" s="18">
        <v>348824</v>
      </c>
      <c r="T4" s="12">
        <f>S4/AA4</f>
        <v>0.99813434971214043</v>
      </c>
      <c r="U4" s="18">
        <v>349245</v>
      </c>
      <c r="V4" s="12">
        <f>U4/AA4</f>
        <v>0.99933901040414796</v>
      </c>
      <c r="W4" s="18">
        <v>349311</v>
      </c>
      <c r="X4" s="12">
        <f>W4/AA4</f>
        <v>0.99952786457439136</v>
      </c>
      <c r="Y4" s="18">
        <v>349377</v>
      </c>
      <c r="Z4" s="12">
        <f>Y4/AA4</f>
        <v>0.99971671874463486</v>
      </c>
      <c r="AA4" s="18">
        <v>349476</v>
      </c>
      <c r="AB4" s="11">
        <f>AA4/AA4</f>
        <v>1</v>
      </c>
    </row>
    <row r="5" spans="1:28" ht="15" customHeight="1">
      <c r="A5" s="10" t="s">
        <v>21</v>
      </c>
      <c r="B5" s="10" t="s">
        <v>57</v>
      </c>
      <c r="C5" s="18">
        <v>196268</v>
      </c>
      <c r="D5" s="12">
        <f t="shared" si="0"/>
        <v>0.58646284034135732</v>
      </c>
      <c r="E5" s="18">
        <v>214774</v>
      </c>
      <c r="F5" s="12">
        <f>E5/AA5</f>
        <v>0.6417600937059259</v>
      </c>
      <c r="G5" s="18">
        <v>248224</v>
      </c>
      <c r="H5" s="12">
        <f>G5/AA5</f>
        <v>0.74171108933138907</v>
      </c>
      <c r="I5" s="18">
        <v>277370</v>
      </c>
      <c r="J5" s="12">
        <f>I5/AA5</f>
        <v>0.82880142471254747</v>
      </c>
      <c r="K5" s="18">
        <v>302446</v>
      </c>
      <c r="L5" s="12">
        <f>K5/AA5</f>
        <v>0.90373030860803671</v>
      </c>
      <c r="M5" s="18">
        <v>308891</v>
      </c>
      <c r="N5" s="12">
        <f>M5/AA5</f>
        <v>0.92298843018669474</v>
      </c>
      <c r="O5" s="18">
        <v>311136</v>
      </c>
      <c r="P5" s="12">
        <f>O5/AA5</f>
        <v>0.92969665096933041</v>
      </c>
      <c r="Q5" s="18">
        <v>316018</v>
      </c>
      <c r="R5" s="12">
        <f>Q5/AA5</f>
        <v>0.94428441660889728</v>
      </c>
      <c r="S5" s="18">
        <v>320628</v>
      </c>
      <c r="T5" s="12">
        <f>S5/AA5</f>
        <v>0.95805942676834077</v>
      </c>
      <c r="U5" s="18">
        <v>326293</v>
      </c>
      <c r="V5" s="12">
        <f>U5/AA5</f>
        <v>0.97498685248488037</v>
      </c>
      <c r="W5" s="18">
        <v>332573</v>
      </c>
      <c r="X5" s="12">
        <f>W5/AA5</f>
        <v>0.99375194224655172</v>
      </c>
      <c r="Y5" s="18">
        <v>334354</v>
      </c>
      <c r="Z5" s="12">
        <f>Y5/AA5</f>
        <v>0.99907369779838884</v>
      </c>
      <c r="AA5" s="18">
        <v>334664</v>
      </c>
      <c r="AB5" s="11">
        <f>AA5/AA5</f>
        <v>1</v>
      </c>
    </row>
    <row r="6" spans="1:28" ht="15" customHeight="1">
      <c r="A6" s="10" t="s">
        <v>15</v>
      </c>
      <c r="B6" s="10" t="s">
        <v>57</v>
      </c>
      <c r="C6" s="18">
        <v>58829</v>
      </c>
      <c r="D6" s="12">
        <f t="shared" si="0"/>
        <v>0.56173670591156055</v>
      </c>
      <c r="E6" s="18">
        <v>69362</v>
      </c>
      <c r="F6" s="12">
        <f>E6/AA6</f>
        <v>0.66231248866099479</v>
      </c>
      <c r="G6" s="18">
        <v>78766</v>
      </c>
      <c r="H6" s="12">
        <f>G6/AA6</f>
        <v>0.75210786139200014</v>
      </c>
      <c r="I6" s="18">
        <v>83257</v>
      </c>
      <c r="J6" s="12">
        <f>I6/AA6</f>
        <v>0.79499078556628189</v>
      </c>
      <c r="K6" s="18">
        <v>92509</v>
      </c>
      <c r="L6" s="12">
        <f>K6/AA6</f>
        <v>0.88333476562872992</v>
      </c>
      <c r="M6" s="18">
        <v>92509</v>
      </c>
      <c r="N6" s="12">
        <f>M6/AA6</f>
        <v>0.88333476562872992</v>
      </c>
      <c r="O6" s="18">
        <v>97311</v>
      </c>
      <c r="P6" s="12">
        <f>O6/AA6</f>
        <v>0.92918731559196766</v>
      </c>
      <c r="Q6" s="18">
        <v>97311</v>
      </c>
      <c r="R6" s="12">
        <f>Q6/AA6</f>
        <v>0.92918731559196766</v>
      </c>
      <c r="S6" s="18">
        <v>101632</v>
      </c>
      <c r="T6" s="12">
        <f>S6/AA6</f>
        <v>0.97044697165009974</v>
      </c>
      <c r="U6" s="18">
        <v>101632</v>
      </c>
      <c r="V6" s="12">
        <f>U6/AA6</f>
        <v>0.97044697165009974</v>
      </c>
      <c r="W6" s="18">
        <v>101632</v>
      </c>
      <c r="X6" s="12">
        <f>W6/AA6</f>
        <v>0.97044697165009974</v>
      </c>
      <c r="Y6" s="18">
        <v>104680</v>
      </c>
      <c r="Z6" s="12">
        <f>Y6/AA6</f>
        <v>0.99955121410906456</v>
      </c>
      <c r="AA6" s="18">
        <v>104727</v>
      </c>
      <c r="AB6" s="11">
        <f>AA6/AA6</f>
        <v>1</v>
      </c>
    </row>
    <row r="7" spans="1:28" ht="15" customHeight="1">
      <c r="C7" s="18">
        <f>SUM(C2:C6)</f>
        <v>529383</v>
      </c>
      <c r="D7" s="12">
        <f t="shared" si="0"/>
        <v>0.5647878563510802</v>
      </c>
      <c r="E7" s="18"/>
      <c r="F7" s="12"/>
      <c r="G7" s="18"/>
      <c r="H7" s="12"/>
      <c r="I7" s="18"/>
      <c r="J7" s="12"/>
      <c r="K7" s="18"/>
      <c r="L7" s="12"/>
      <c r="M7" s="18"/>
      <c r="N7" s="12"/>
      <c r="O7" s="18"/>
      <c r="P7" s="12"/>
      <c r="Q7" s="18"/>
      <c r="R7" s="12"/>
      <c r="S7" s="18"/>
      <c r="T7" s="12"/>
      <c r="U7" s="18"/>
      <c r="V7" s="12"/>
      <c r="W7" s="18"/>
      <c r="X7" s="12"/>
      <c r="Y7" s="18"/>
      <c r="Z7" s="12"/>
      <c r="AA7" s="18">
        <f>SUM(AA2:AA6)</f>
        <v>937313</v>
      </c>
    </row>
    <row r="8" spans="1:28" ht="15" customHeight="1">
      <c r="A8" s="10" t="s">
        <v>51</v>
      </c>
      <c r="B8" s="10" t="s">
        <v>55</v>
      </c>
      <c r="C8" s="18">
        <v>3654</v>
      </c>
      <c r="D8" s="12">
        <f t="shared" si="0"/>
        <v>0.74693376941946032</v>
      </c>
      <c r="E8" s="18">
        <v>4385</v>
      </c>
      <c r="F8" s="12">
        <f t="shared" ref="F8:F16" si="1">E8/AA8</f>
        <v>0.89636140637775963</v>
      </c>
      <c r="G8" s="18">
        <v>4385</v>
      </c>
      <c r="H8" s="12">
        <f t="shared" ref="H8:H16" si="2">G8/AA8</f>
        <v>0.89636140637775963</v>
      </c>
      <c r="I8" s="18">
        <v>4804</v>
      </c>
      <c r="J8" s="12">
        <f t="shared" ref="J8:J16" si="3">I8/AA8</f>
        <v>0.982011447260834</v>
      </c>
      <c r="K8" s="18">
        <v>4804</v>
      </c>
      <c r="L8" s="12">
        <f t="shared" ref="L8:L16" si="4">K8/AA8</f>
        <v>0.982011447260834</v>
      </c>
      <c r="M8" s="18">
        <v>4804</v>
      </c>
      <c r="N8" s="12">
        <f t="shared" ref="N8:N16" si="5">M8/AA8</f>
        <v>0.982011447260834</v>
      </c>
      <c r="O8" s="18">
        <v>4887</v>
      </c>
      <c r="P8" s="12">
        <f t="shared" ref="P8:P16" si="6">O8/AA8</f>
        <v>0.99897792313982015</v>
      </c>
      <c r="Q8" s="18">
        <v>4887</v>
      </c>
      <c r="R8" s="12">
        <f t="shared" ref="R8:R16" si="7">Q8/AA8</f>
        <v>0.99897792313982015</v>
      </c>
      <c r="S8" s="18">
        <v>4887</v>
      </c>
      <c r="T8" s="12">
        <f t="shared" ref="T8:T16" si="8">S8/AA8</f>
        <v>0.99897792313982015</v>
      </c>
      <c r="U8" s="18">
        <v>4887</v>
      </c>
      <c r="V8" s="12">
        <f t="shared" ref="V8:V16" si="9">U8/AA8</f>
        <v>0.99897792313982015</v>
      </c>
      <c r="W8" s="18">
        <v>4887</v>
      </c>
      <c r="X8" s="12">
        <f t="shared" ref="X8:X16" si="10">W8/AA8</f>
        <v>0.99897792313982015</v>
      </c>
      <c r="Y8" s="18">
        <v>4887</v>
      </c>
      <c r="Z8" s="12">
        <f t="shared" ref="Z8:Z16" si="11">Y8/AA8</f>
        <v>0.99897792313982015</v>
      </c>
      <c r="AA8" s="18">
        <v>4892</v>
      </c>
      <c r="AB8" s="11">
        <f t="shared" ref="AB8:AB16" si="12">AA8/AA8</f>
        <v>1</v>
      </c>
    </row>
    <row r="9" spans="1:28" ht="15" customHeight="1">
      <c r="A9" s="10" t="s">
        <v>39</v>
      </c>
      <c r="B9" s="10" t="s">
        <v>55</v>
      </c>
      <c r="C9" s="18">
        <v>21605</v>
      </c>
      <c r="D9" s="12">
        <f t="shared" si="0"/>
        <v>0.76891593707737205</v>
      </c>
      <c r="E9" s="18">
        <v>23543</v>
      </c>
      <c r="F9" s="12">
        <f t="shared" si="1"/>
        <v>0.83788881770944557</v>
      </c>
      <c r="G9" s="18">
        <v>25698</v>
      </c>
      <c r="H9" s="12">
        <f t="shared" si="2"/>
        <v>0.91458466794789661</v>
      </c>
      <c r="I9" s="18">
        <v>27572</v>
      </c>
      <c r="J9" s="12">
        <f t="shared" si="3"/>
        <v>0.98127980639191403</v>
      </c>
      <c r="K9" s="18">
        <v>27572</v>
      </c>
      <c r="L9" s="12">
        <f t="shared" si="4"/>
        <v>0.98127980639191403</v>
      </c>
      <c r="M9" s="18">
        <v>27782</v>
      </c>
      <c r="N9" s="12">
        <f t="shared" si="5"/>
        <v>0.98875364794647302</v>
      </c>
      <c r="O9" s="18">
        <v>27949</v>
      </c>
      <c r="P9" s="12">
        <f t="shared" si="6"/>
        <v>0.99469713146843197</v>
      </c>
      <c r="Q9" s="18">
        <v>27949</v>
      </c>
      <c r="R9" s="12">
        <f t="shared" si="7"/>
        <v>0.99469713146843197</v>
      </c>
      <c r="S9" s="18">
        <v>27949</v>
      </c>
      <c r="T9" s="12">
        <f t="shared" si="8"/>
        <v>0.99469713146843197</v>
      </c>
      <c r="U9" s="18">
        <v>27949</v>
      </c>
      <c r="V9" s="12">
        <f t="shared" si="9"/>
        <v>0.99469713146843197</v>
      </c>
      <c r="W9" s="18">
        <v>27949</v>
      </c>
      <c r="X9" s="12">
        <f t="shared" si="10"/>
        <v>0.99469713146843197</v>
      </c>
      <c r="Y9" s="18">
        <v>27949</v>
      </c>
      <c r="Z9" s="12">
        <f t="shared" si="11"/>
        <v>0.99469713146843197</v>
      </c>
      <c r="AA9" s="18">
        <v>28098</v>
      </c>
      <c r="AB9" s="11">
        <f t="shared" si="12"/>
        <v>1</v>
      </c>
    </row>
    <row r="10" spans="1:28" ht="15" customHeight="1">
      <c r="A10" s="22" t="s">
        <v>36</v>
      </c>
      <c r="B10" s="10" t="s">
        <v>55</v>
      </c>
      <c r="C10" s="18">
        <v>15382</v>
      </c>
      <c r="D10" s="12">
        <f t="shared" si="0"/>
        <v>0.76512136888181459</v>
      </c>
      <c r="E10" s="18">
        <v>15382</v>
      </c>
      <c r="F10" s="12">
        <f t="shared" si="1"/>
        <v>0.76512136888181459</v>
      </c>
      <c r="G10" s="18">
        <v>15382</v>
      </c>
      <c r="H10" s="12">
        <f t="shared" si="2"/>
        <v>0.76512136888181459</v>
      </c>
      <c r="I10" s="18">
        <v>18979</v>
      </c>
      <c r="J10" s="12">
        <f t="shared" si="3"/>
        <v>0.94404098686828497</v>
      </c>
      <c r="K10" s="18">
        <v>18979</v>
      </c>
      <c r="L10" s="12">
        <f t="shared" si="4"/>
        <v>0.94404098686828497</v>
      </c>
      <c r="M10" s="18">
        <v>18979</v>
      </c>
      <c r="N10" s="12">
        <f t="shared" si="5"/>
        <v>0.94404098686828497</v>
      </c>
      <c r="O10" s="18">
        <v>18979</v>
      </c>
      <c r="P10" s="12">
        <f t="shared" si="6"/>
        <v>0.94404098686828497</v>
      </c>
      <c r="Q10" s="18">
        <v>18979</v>
      </c>
      <c r="R10" s="12">
        <f t="shared" si="7"/>
        <v>0.94404098686828497</v>
      </c>
      <c r="S10" s="18">
        <v>20046</v>
      </c>
      <c r="T10" s="12">
        <f t="shared" si="8"/>
        <v>0.99711500198965375</v>
      </c>
      <c r="U10" s="18">
        <v>20046</v>
      </c>
      <c r="V10" s="12">
        <f t="shared" si="9"/>
        <v>0.99711500198965375</v>
      </c>
      <c r="W10" s="18">
        <v>20046</v>
      </c>
      <c r="X10" s="12">
        <f t="shared" si="10"/>
        <v>0.99711500198965375</v>
      </c>
      <c r="Y10" s="18">
        <v>20046</v>
      </c>
      <c r="Z10" s="12">
        <f t="shared" si="11"/>
        <v>0.99711500198965375</v>
      </c>
      <c r="AA10" s="18">
        <v>20104</v>
      </c>
      <c r="AB10" s="11">
        <f t="shared" si="12"/>
        <v>1</v>
      </c>
    </row>
    <row r="11" spans="1:28" ht="15" customHeight="1">
      <c r="A11" s="10" t="s">
        <v>26</v>
      </c>
      <c r="B11" s="10" t="s">
        <v>55</v>
      </c>
      <c r="C11" s="18">
        <v>5948</v>
      </c>
      <c r="D11" s="12">
        <f t="shared" si="0"/>
        <v>0.87060889929742391</v>
      </c>
      <c r="E11" s="18">
        <v>6311</v>
      </c>
      <c r="F11" s="12">
        <f t="shared" si="1"/>
        <v>0.92374121779859486</v>
      </c>
      <c r="G11" s="18">
        <v>6311</v>
      </c>
      <c r="H11" s="12">
        <f t="shared" si="2"/>
        <v>0.92374121779859486</v>
      </c>
      <c r="I11" s="18">
        <v>6813</v>
      </c>
      <c r="J11" s="12">
        <f t="shared" si="3"/>
        <v>0.99721896955503508</v>
      </c>
      <c r="K11" s="18">
        <v>6813</v>
      </c>
      <c r="L11" s="12">
        <f t="shared" si="4"/>
        <v>0.99721896955503508</v>
      </c>
      <c r="M11" s="18">
        <v>6813</v>
      </c>
      <c r="N11" s="12">
        <f t="shared" si="5"/>
        <v>0.99721896955503508</v>
      </c>
      <c r="O11" s="18">
        <v>6813</v>
      </c>
      <c r="P11" s="12">
        <f t="shared" si="6"/>
        <v>0.99721896955503508</v>
      </c>
      <c r="Q11" s="18">
        <v>6813</v>
      </c>
      <c r="R11" s="12">
        <f t="shared" si="7"/>
        <v>0.99721896955503508</v>
      </c>
      <c r="S11" s="18">
        <v>6813</v>
      </c>
      <c r="T11" s="12">
        <f t="shared" si="8"/>
        <v>0.99721896955503508</v>
      </c>
      <c r="U11" s="18">
        <v>6813</v>
      </c>
      <c r="V11" s="12">
        <f t="shared" si="9"/>
        <v>0.99721896955503508</v>
      </c>
      <c r="W11" s="18">
        <v>6813</v>
      </c>
      <c r="X11" s="12">
        <f t="shared" si="10"/>
        <v>0.99721896955503508</v>
      </c>
      <c r="Y11" s="18">
        <v>6813</v>
      </c>
      <c r="Z11" s="12">
        <f t="shared" si="11"/>
        <v>0.99721896955503508</v>
      </c>
      <c r="AA11" s="18">
        <v>6832</v>
      </c>
      <c r="AB11" s="11">
        <f t="shared" si="12"/>
        <v>1</v>
      </c>
    </row>
    <row r="12" spans="1:28" ht="15" customHeight="1">
      <c r="A12" s="10" t="s">
        <v>20</v>
      </c>
      <c r="B12" s="10" t="s">
        <v>55</v>
      </c>
      <c r="C12" s="18">
        <v>159435</v>
      </c>
      <c r="D12" s="12">
        <f t="shared" si="0"/>
        <v>0.70145451665698744</v>
      </c>
      <c r="E12" s="18">
        <v>183577</v>
      </c>
      <c r="F12" s="12">
        <f t="shared" si="1"/>
        <v>0.80767030955774954</v>
      </c>
      <c r="G12" s="18">
        <v>204947</v>
      </c>
      <c r="H12" s="12">
        <f t="shared" si="2"/>
        <v>0.90169033665945131</v>
      </c>
      <c r="I12" s="18">
        <v>204947</v>
      </c>
      <c r="J12" s="12">
        <f t="shared" si="3"/>
        <v>0.90169033665945131</v>
      </c>
      <c r="K12" s="18">
        <v>204947</v>
      </c>
      <c r="L12" s="12">
        <f t="shared" si="4"/>
        <v>0.90169033665945131</v>
      </c>
      <c r="M12" s="18">
        <v>215403</v>
      </c>
      <c r="N12" s="12">
        <f t="shared" si="5"/>
        <v>0.94769283564753704</v>
      </c>
      <c r="O12" s="18">
        <v>215403</v>
      </c>
      <c r="P12" s="12">
        <f t="shared" si="6"/>
        <v>0.94769283564753704</v>
      </c>
      <c r="Q12" s="18">
        <v>224031</v>
      </c>
      <c r="R12" s="12">
        <f t="shared" si="7"/>
        <v>0.98565281664114879</v>
      </c>
      <c r="S12" s="18">
        <v>224031</v>
      </c>
      <c r="T12" s="12">
        <f t="shared" si="8"/>
        <v>0.98565281664114879</v>
      </c>
      <c r="U12" s="18">
        <v>227007</v>
      </c>
      <c r="V12" s="12">
        <f t="shared" si="9"/>
        <v>0.99874610633018324</v>
      </c>
      <c r="W12" s="18">
        <v>227007</v>
      </c>
      <c r="X12" s="12">
        <f t="shared" si="10"/>
        <v>0.99874610633018324</v>
      </c>
      <c r="Y12" s="18">
        <v>227007</v>
      </c>
      <c r="Z12" s="12">
        <f t="shared" si="11"/>
        <v>0.99874610633018324</v>
      </c>
      <c r="AA12" s="18">
        <v>227292</v>
      </c>
      <c r="AB12" s="11">
        <f t="shared" si="12"/>
        <v>1</v>
      </c>
    </row>
    <row r="13" spans="1:28" ht="15" customHeight="1">
      <c r="A13" s="10" t="s">
        <v>18</v>
      </c>
      <c r="B13" s="10" t="s">
        <v>55</v>
      </c>
      <c r="C13" s="18">
        <v>87477</v>
      </c>
      <c r="D13" s="12">
        <f t="shared" si="0"/>
        <v>0.67995056431303047</v>
      </c>
      <c r="E13" s="18">
        <v>99424</v>
      </c>
      <c r="F13" s="12">
        <f t="shared" si="1"/>
        <v>0.77281348132947802</v>
      </c>
      <c r="G13" s="18">
        <v>110463</v>
      </c>
      <c r="H13" s="12">
        <f t="shared" si="2"/>
        <v>0.85861859901128623</v>
      </c>
      <c r="I13" s="18">
        <v>112955</v>
      </c>
      <c r="J13" s="12">
        <f t="shared" si="3"/>
        <v>0.87798868264776297</v>
      </c>
      <c r="K13" s="18">
        <v>112955</v>
      </c>
      <c r="L13" s="12">
        <f t="shared" si="4"/>
        <v>0.87798868264776297</v>
      </c>
      <c r="M13" s="18">
        <v>112955</v>
      </c>
      <c r="N13" s="12">
        <f t="shared" si="5"/>
        <v>0.87798868264776297</v>
      </c>
      <c r="O13" s="18">
        <v>115916</v>
      </c>
      <c r="P13" s="12">
        <f t="shared" si="6"/>
        <v>0.90100425955290242</v>
      </c>
      <c r="Q13" s="18">
        <v>115916</v>
      </c>
      <c r="R13" s="12">
        <f t="shared" si="7"/>
        <v>0.90100425955290242</v>
      </c>
      <c r="S13" s="18">
        <v>115916</v>
      </c>
      <c r="T13" s="12">
        <f t="shared" si="8"/>
        <v>0.90100425955290242</v>
      </c>
      <c r="U13" s="18">
        <v>115916</v>
      </c>
      <c r="V13" s="12">
        <f t="shared" si="9"/>
        <v>0.90100425955290242</v>
      </c>
      <c r="W13" s="18">
        <v>125230</v>
      </c>
      <c r="X13" s="12">
        <f t="shared" si="10"/>
        <v>0.97340111308024746</v>
      </c>
      <c r="Y13" s="18">
        <v>125230</v>
      </c>
      <c r="Z13" s="12">
        <f t="shared" si="11"/>
        <v>0.97340111308024746</v>
      </c>
      <c r="AA13" s="18">
        <v>128652</v>
      </c>
      <c r="AB13" s="11">
        <f t="shared" si="12"/>
        <v>1</v>
      </c>
    </row>
    <row r="14" spans="1:28" ht="15" customHeight="1">
      <c r="A14" s="22" t="s">
        <v>17</v>
      </c>
      <c r="B14" s="10" t="s">
        <v>55</v>
      </c>
      <c r="C14" s="18">
        <v>2018</v>
      </c>
      <c r="D14" s="12">
        <f t="shared" si="0"/>
        <v>0.86018755328218244</v>
      </c>
      <c r="E14" s="18">
        <v>2018</v>
      </c>
      <c r="F14" s="12">
        <f t="shared" si="1"/>
        <v>0.86018755328218244</v>
      </c>
      <c r="G14" s="18">
        <v>2337</v>
      </c>
      <c r="H14" s="12">
        <f t="shared" si="2"/>
        <v>0.99616368286445012</v>
      </c>
      <c r="I14" s="18">
        <v>2337</v>
      </c>
      <c r="J14" s="12">
        <f t="shared" si="3"/>
        <v>0.99616368286445012</v>
      </c>
      <c r="K14" s="18">
        <v>2337</v>
      </c>
      <c r="L14" s="12">
        <f t="shared" si="4"/>
        <v>0.99616368286445012</v>
      </c>
      <c r="M14" s="18">
        <v>2337</v>
      </c>
      <c r="N14" s="12">
        <f t="shared" si="5"/>
        <v>0.99616368286445012</v>
      </c>
      <c r="O14" s="18">
        <v>2337</v>
      </c>
      <c r="P14" s="12">
        <f t="shared" si="6"/>
        <v>0.99616368286445012</v>
      </c>
      <c r="Q14" s="18">
        <v>2337</v>
      </c>
      <c r="R14" s="12">
        <f t="shared" si="7"/>
        <v>0.99616368286445012</v>
      </c>
      <c r="S14" s="18">
        <v>2337</v>
      </c>
      <c r="T14" s="12">
        <f t="shared" si="8"/>
        <v>0.99616368286445012</v>
      </c>
      <c r="U14" s="18">
        <v>2337</v>
      </c>
      <c r="V14" s="12">
        <f t="shared" si="9"/>
        <v>0.99616368286445012</v>
      </c>
      <c r="W14" s="18">
        <v>2337</v>
      </c>
      <c r="X14" s="12">
        <f t="shared" si="10"/>
        <v>0.99616368286445012</v>
      </c>
      <c r="Y14" s="18">
        <v>2337</v>
      </c>
      <c r="Z14" s="12">
        <f t="shared" si="11"/>
        <v>0.99616368286445012</v>
      </c>
      <c r="AA14" s="18">
        <v>2346</v>
      </c>
      <c r="AB14" s="11">
        <f t="shared" si="12"/>
        <v>1</v>
      </c>
    </row>
    <row r="15" spans="1:28" ht="15" customHeight="1">
      <c r="A15" s="22" t="s">
        <v>16</v>
      </c>
      <c r="B15" s="10" t="s">
        <v>55</v>
      </c>
      <c r="C15" s="18">
        <v>12809</v>
      </c>
      <c r="D15" s="12">
        <f t="shared" si="0"/>
        <v>0.50011713259409651</v>
      </c>
      <c r="E15" s="18">
        <v>12809</v>
      </c>
      <c r="F15" s="12">
        <f t="shared" si="1"/>
        <v>0.50011713259409651</v>
      </c>
      <c r="G15" s="18">
        <v>12809</v>
      </c>
      <c r="H15" s="12">
        <f t="shared" si="2"/>
        <v>0.50011713259409651</v>
      </c>
      <c r="I15" s="18">
        <v>15613</v>
      </c>
      <c r="J15" s="12">
        <f t="shared" si="3"/>
        <v>0.60959706387630797</v>
      </c>
      <c r="K15" s="18">
        <v>15613</v>
      </c>
      <c r="L15" s="12">
        <f t="shared" si="4"/>
        <v>0.60959706387630797</v>
      </c>
      <c r="M15" s="18">
        <v>18889</v>
      </c>
      <c r="N15" s="12">
        <f t="shared" si="5"/>
        <v>0.7375058566297048</v>
      </c>
      <c r="O15" s="18">
        <v>21420</v>
      </c>
      <c r="P15" s="12">
        <f t="shared" si="6"/>
        <v>0.83632672184913326</v>
      </c>
      <c r="Q15" s="18">
        <v>21420</v>
      </c>
      <c r="R15" s="12">
        <f t="shared" si="7"/>
        <v>0.83632672184913326</v>
      </c>
      <c r="S15" s="18">
        <v>24250</v>
      </c>
      <c r="T15" s="12">
        <f t="shared" si="8"/>
        <v>0.9468218022801812</v>
      </c>
      <c r="U15" s="18">
        <v>24250</v>
      </c>
      <c r="V15" s="12">
        <f t="shared" si="9"/>
        <v>0.9468218022801812</v>
      </c>
      <c r="W15" s="18">
        <v>25380</v>
      </c>
      <c r="X15" s="12">
        <f t="shared" si="10"/>
        <v>0.99094174605653595</v>
      </c>
      <c r="Y15" s="18">
        <v>25380</v>
      </c>
      <c r="Z15" s="12">
        <f t="shared" si="11"/>
        <v>0.99094174605653595</v>
      </c>
      <c r="AA15" s="18">
        <v>25612</v>
      </c>
      <c r="AB15" s="11">
        <f t="shared" si="12"/>
        <v>1</v>
      </c>
    </row>
    <row r="16" spans="1:28" ht="15" customHeight="1">
      <c r="A16" s="22" t="s">
        <v>14</v>
      </c>
      <c r="B16" s="10" t="s">
        <v>55</v>
      </c>
      <c r="C16" s="18">
        <v>10363</v>
      </c>
      <c r="D16" s="12">
        <f t="shared" si="0"/>
        <v>0.59458373974410461</v>
      </c>
      <c r="E16" s="18">
        <v>10363</v>
      </c>
      <c r="F16" s="12">
        <f t="shared" si="1"/>
        <v>0.59458373974410461</v>
      </c>
      <c r="G16" s="18">
        <v>10363</v>
      </c>
      <c r="H16" s="12">
        <f t="shared" si="2"/>
        <v>0.59458373974410461</v>
      </c>
      <c r="I16" s="18">
        <v>15105</v>
      </c>
      <c r="J16" s="12">
        <f t="shared" si="3"/>
        <v>0.86665901658155942</v>
      </c>
      <c r="K16" s="18">
        <v>15105</v>
      </c>
      <c r="L16" s="12">
        <f t="shared" si="4"/>
        <v>0.86665901658155942</v>
      </c>
      <c r="M16" s="18">
        <v>15105</v>
      </c>
      <c r="N16" s="12">
        <f t="shared" si="5"/>
        <v>0.86665901658155942</v>
      </c>
      <c r="O16" s="18">
        <v>15105</v>
      </c>
      <c r="P16" s="12">
        <f t="shared" si="6"/>
        <v>0.86665901658155942</v>
      </c>
      <c r="Q16" s="18">
        <v>16011</v>
      </c>
      <c r="R16" s="12">
        <f t="shared" si="7"/>
        <v>0.91864134488496185</v>
      </c>
      <c r="S16" s="18">
        <v>16011</v>
      </c>
      <c r="T16" s="12">
        <f t="shared" si="8"/>
        <v>0.91864134488496185</v>
      </c>
      <c r="U16" s="18">
        <v>16011</v>
      </c>
      <c r="V16" s="12">
        <f t="shared" si="9"/>
        <v>0.91864134488496185</v>
      </c>
      <c r="W16" s="18">
        <v>16011</v>
      </c>
      <c r="X16" s="12">
        <f t="shared" si="10"/>
        <v>0.91864134488496185</v>
      </c>
      <c r="Y16" s="18">
        <v>17323</v>
      </c>
      <c r="Z16" s="12">
        <f t="shared" si="11"/>
        <v>0.99391818233977858</v>
      </c>
      <c r="AA16" s="18">
        <v>17429</v>
      </c>
      <c r="AB16" s="11">
        <f t="shared" si="12"/>
        <v>1</v>
      </c>
    </row>
    <row r="17" spans="1:28" ht="15" customHeight="1">
      <c r="A17" s="22"/>
      <c r="C17" s="18">
        <f>SUM(C8:C16)</f>
        <v>318691</v>
      </c>
      <c r="D17" s="12">
        <f t="shared" si="0"/>
        <v>0.6909185118057829</v>
      </c>
      <c r="E17" s="18"/>
      <c r="F17" s="12"/>
      <c r="G17" s="18"/>
      <c r="H17" s="12"/>
      <c r="I17" s="18"/>
      <c r="J17" s="12"/>
      <c r="K17" s="18"/>
      <c r="L17" s="12"/>
      <c r="M17" s="18"/>
      <c r="N17" s="12"/>
      <c r="O17" s="18"/>
      <c r="P17" s="12"/>
      <c r="Q17" s="18"/>
      <c r="R17" s="12"/>
      <c r="S17" s="18"/>
      <c r="T17" s="12"/>
      <c r="U17" s="18"/>
      <c r="V17" s="12"/>
      <c r="W17" s="18"/>
      <c r="X17" s="12"/>
      <c r="Y17" s="18"/>
      <c r="Z17" s="12"/>
      <c r="AA17" s="18">
        <f>SUM(AA8:AA16)</f>
        <v>461257</v>
      </c>
    </row>
    <row r="18" spans="1:28" ht="15" customHeight="1">
      <c r="A18" s="22" t="s">
        <v>50</v>
      </c>
      <c r="B18" s="10" t="s">
        <v>56</v>
      </c>
      <c r="C18" s="18">
        <v>8623</v>
      </c>
      <c r="D18" s="12">
        <f t="shared" si="0"/>
        <v>0.85596585269009329</v>
      </c>
      <c r="E18" s="18">
        <v>8623</v>
      </c>
      <c r="F18" s="12">
        <f t="shared" ref="F18:F41" si="13">E18/AA18</f>
        <v>0.85596585269009329</v>
      </c>
      <c r="G18" s="18">
        <v>8623</v>
      </c>
      <c r="H18" s="12">
        <f t="shared" ref="H18:H41" si="14">G18/AA18</f>
        <v>0.85596585269009329</v>
      </c>
      <c r="I18" s="18">
        <v>10055</v>
      </c>
      <c r="J18" s="12">
        <f t="shared" ref="J18:J41" si="15">I18/AA18</f>
        <v>0.99811395672027003</v>
      </c>
      <c r="K18" s="18">
        <v>10055</v>
      </c>
      <c r="L18" s="12">
        <f t="shared" ref="L18:L41" si="16">K18/AA18</f>
        <v>0.99811395672027003</v>
      </c>
      <c r="M18" s="18">
        <v>10055</v>
      </c>
      <c r="N18" s="12">
        <f t="shared" ref="N18:N41" si="17">M18/AA18</f>
        <v>0.99811395672027003</v>
      </c>
      <c r="O18" s="18">
        <v>10055</v>
      </c>
      <c r="P18" s="12">
        <f t="shared" ref="P18:P41" si="18">O18/AA18</f>
        <v>0.99811395672027003</v>
      </c>
      <c r="Q18" s="18">
        <v>10055</v>
      </c>
      <c r="R18" s="12">
        <f t="shared" ref="R18:R41" si="19">Q18/AA18</f>
        <v>0.99811395672027003</v>
      </c>
      <c r="S18" s="18">
        <v>10055</v>
      </c>
      <c r="T18" s="12">
        <f t="shared" ref="T18:T41" si="20">S18/AA18</f>
        <v>0.99811395672027003</v>
      </c>
      <c r="U18" s="18">
        <v>10055</v>
      </c>
      <c r="V18" s="12">
        <f t="shared" ref="V18:V41" si="21">U18/AA18</f>
        <v>0.99811395672027003</v>
      </c>
      <c r="W18" s="18">
        <v>10055</v>
      </c>
      <c r="X18" s="12">
        <f t="shared" ref="X18:X41" si="22">W18/AA18</f>
        <v>0.99811395672027003</v>
      </c>
      <c r="Y18" s="18">
        <v>10055</v>
      </c>
      <c r="Z18" s="12">
        <f t="shared" ref="Z18:Z41" si="23">Y18/AA18</f>
        <v>0.99811395672027003</v>
      </c>
      <c r="AA18" s="18">
        <v>10074</v>
      </c>
      <c r="AB18" s="11">
        <f t="shared" ref="AB18:AB41" si="24">AA18/AA18</f>
        <v>1</v>
      </c>
    </row>
    <row r="19" spans="1:28" ht="15" customHeight="1">
      <c r="A19" s="10" t="s">
        <v>49</v>
      </c>
      <c r="B19" s="10" t="s">
        <v>56</v>
      </c>
      <c r="C19" s="18">
        <v>54495</v>
      </c>
      <c r="D19" s="12">
        <f t="shared" si="0"/>
        <v>0.67377596439169141</v>
      </c>
      <c r="E19" s="18">
        <v>59836</v>
      </c>
      <c r="F19" s="12">
        <f t="shared" si="13"/>
        <v>0.73981206726013848</v>
      </c>
      <c r="G19" s="18">
        <v>68834</v>
      </c>
      <c r="H19" s="12">
        <f t="shared" si="14"/>
        <v>0.85106330365974281</v>
      </c>
      <c r="I19" s="18">
        <v>80177</v>
      </c>
      <c r="J19" s="12">
        <f t="shared" si="15"/>
        <v>0.99130811078140457</v>
      </c>
      <c r="K19" s="18">
        <v>80177</v>
      </c>
      <c r="L19" s="12">
        <f t="shared" si="16"/>
        <v>0.99130811078140457</v>
      </c>
      <c r="M19" s="18">
        <v>80177</v>
      </c>
      <c r="N19" s="12">
        <f t="shared" si="17"/>
        <v>0.99130811078140457</v>
      </c>
      <c r="O19" s="18">
        <v>80177</v>
      </c>
      <c r="P19" s="12">
        <f t="shared" si="18"/>
        <v>0.99130811078140457</v>
      </c>
      <c r="Q19" s="18">
        <v>80177</v>
      </c>
      <c r="R19" s="12">
        <f t="shared" si="19"/>
        <v>0.99130811078140457</v>
      </c>
      <c r="S19" s="18">
        <v>80350</v>
      </c>
      <c r="T19" s="12">
        <f t="shared" si="20"/>
        <v>0.99344708209693378</v>
      </c>
      <c r="U19" s="18">
        <v>80350</v>
      </c>
      <c r="V19" s="12">
        <f t="shared" si="21"/>
        <v>0.99344708209693378</v>
      </c>
      <c r="W19" s="18">
        <v>80350</v>
      </c>
      <c r="X19" s="12">
        <f t="shared" si="22"/>
        <v>0.99344708209693378</v>
      </c>
      <c r="Y19" s="18">
        <v>80428</v>
      </c>
      <c r="Z19" s="12">
        <f t="shared" si="23"/>
        <v>0.99441147378832839</v>
      </c>
      <c r="AA19" s="18">
        <v>80880</v>
      </c>
      <c r="AB19" s="11">
        <f t="shared" si="24"/>
        <v>1</v>
      </c>
    </row>
    <row r="20" spans="1:28" ht="15" customHeight="1">
      <c r="A20" s="22" t="s">
        <v>48</v>
      </c>
      <c r="B20" s="10" t="s">
        <v>56</v>
      </c>
      <c r="C20" s="18">
        <v>23313</v>
      </c>
      <c r="D20" s="12">
        <f t="shared" si="0"/>
        <v>0.71056722240848547</v>
      </c>
      <c r="E20" s="18">
        <v>23313</v>
      </c>
      <c r="F20" s="12">
        <f t="shared" si="13"/>
        <v>0.71056722240848547</v>
      </c>
      <c r="G20" s="18">
        <v>23313</v>
      </c>
      <c r="H20" s="12">
        <f t="shared" si="14"/>
        <v>0.71056722240848547</v>
      </c>
      <c r="I20" s="18">
        <v>31476</v>
      </c>
      <c r="J20" s="12">
        <f t="shared" si="15"/>
        <v>0.9593709043250328</v>
      </c>
      <c r="K20" s="18">
        <v>31476</v>
      </c>
      <c r="L20" s="12">
        <f t="shared" si="16"/>
        <v>0.9593709043250328</v>
      </c>
      <c r="M20" s="18">
        <v>32446</v>
      </c>
      <c r="N20" s="12">
        <f t="shared" si="17"/>
        <v>0.98893596269316342</v>
      </c>
      <c r="O20" s="18">
        <v>32723</v>
      </c>
      <c r="P20" s="12">
        <f t="shared" si="18"/>
        <v>0.99737876802096981</v>
      </c>
      <c r="Q20" s="18">
        <v>32723</v>
      </c>
      <c r="R20" s="12">
        <f t="shared" si="19"/>
        <v>0.99737876802096981</v>
      </c>
      <c r="S20" s="18">
        <v>32723</v>
      </c>
      <c r="T20" s="12">
        <f t="shared" si="20"/>
        <v>0.99737876802096981</v>
      </c>
      <c r="U20" s="18">
        <v>32723</v>
      </c>
      <c r="V20" s="12">
        <f t="shared" si="21"/>
        <v>0.99737876802096981</v>
      </c>
      <c r="W20" s="18">
        <v>32723</v>
      </c>
      <c r="X20" s="12">
        <f t="shared" si="22"/>
        <v>0.99737876802096981</v>
      </c>
      <c r="Y20" s="18">
        <v>32723</v>
      </c>
      <c r="Z20" s="12">
        <f t="shared" si="23"/>
        <v>0.99737876802096981</v>
      </c>
      <c r="AA20" s="18">
        <v>32809</v>
      </c>
      <c r="AB20" s="11">
        <f t="shared" si="24"/>
        <v>1</v>
      </c>
    </row>
    <row r="21" spans="1:28" ht="15" customHeight="1">
      <c r="A21" s="22" t="s">
        <v>47</v>
      </c>
      <c r="B21" s="10" t="s">
        <v>56</v>
      </c>
      <c r="C21" s="18">
        <v>26870</v>
      </c>
      <c r="D21" s="12">
        <f t="shared" si="0"/>
        <v>0.69365206391821776</v>
      </c>
      <c r="E21" s="18">
        <v>26870</v>
      </c>
      <c r="F21" s="12">
        <f t="shared" si="13"/>
        <v>0.69365206391821776</v>
      </c>
      <c r="G21" s="18">
        <v>26870</v>
      </c>
      <c r="H21" s="12">
        <f t="shared" si="14"/>
        <v>0.69365206391821776</v>
      </c>
      <c r="I21" s="18">
        <v>35837</v>
      </c>
      <c r="J21" s="12">
        <f t="shared" si="15"/>
        <v>0.92513617471667919</v>
      </c>
      <c r="K21" s="18">
        <v>35837</v>
      </c>
      <c r="L21" s="12">
        <f t="shared" si="16"/>
        <v>0.92513617471667919</v>
      </c>
      <c r="M21" s="18">
        <v>38345</v>
      </c>
      <c r="N21" s="12">
        <f t="shared" si="17"/>
        <v>0.98988047603066831</v>
      </c>
      <c r="O21" s="18">
        <v>38608</v>
      </c>
      <c r="P21" s="12">
        <f t="shared" si="18"/>
        <v>0.9966698505305005</v>
      </c>
      <c r="Q21" s="18">
        <v>38608</v>
      </c>
      <c r="R21" s="12">
        <f t="shared" si="19"/>
        <v>0.9966698505305005</v>
      </c>
      <c r="S21" s="18">
        <v>38608</v>
      </c>
      <c r="T21" s="12">
        <f t="shared" si="20"/>
        <v>0.9966698505305005</v>
      </c>
      <c r="U21" s="18">
        <v>38608</v>
      </c>
      <c r="V21" s="12">
        <f t="shared" si="21"/>
        <v>0.9966698505305005</v>
      </c>
      <c r="W21" s="18">
        <v>38608</v>
      </c>
      <c r="X21" s="12">
        <f t="shared" si="22"/>
        <v>0.9966698505305005</v>
      </c>
      <c r="Y21" s="18">
        <v>38608</v>
      </c>
      <c r="Z21" s="12">
        <f t="shared" si="23"/>
        <v>0.9966698505305005</v>
      </c>
      <c r="AA21" s="18">
        <v>38737</v>
      </c>
      <c r="AB21" s="11">
        <f t="shared" si="24"/>
        <v>1</v>
      </c>
    </row>
    <row r="22" spans="1:28" ht="15" customHeight="1">
      <c r="A22" s="10" t="s">
        <v>46</v>
      </c>
      <c r="B22" s="10" t="s">
        <v>56</v>
      </c>
      <c r="C22" s="18">
        <v>138323</v>
      </c>
      <c r="D22" s="12">
        <f t="shared" si="0"/>
        <v>0.71484015669088696</v>
      </c>
      <c r="E22" s="18">
        <v>150877</v>
      </c>
      <c r="F22" s="12">
        <f t="shared" si="13"/>
        <v>0.77971803909003523</v>
      </c>
      <c r="G22" s="18">
        <v>170248</v>
      </c>
      <c r="H22" s="12">
        <f t="shared" si="14"/>
        <v>0.87982553151905407</v>
      </c>
      <c r="I22" s="18">
        <v>183876</v>
      </c>
      <c r="J22" s="12">
        <f t="shared" si="15"/>
        <v>0.95025374414734731</v>
      </c>
      <c r="K22" s="18">
        <v>183876</v>
      </c>
      <c r="L22" s="12">
        <f t="shared" si="16"/>
        <v>0.95025374414734731</v>
      </c>
      <c r="M22" s="18">
        <v>186215</v>
      </c>
      <c r="N22" s="12">
        <f t="shared" si="17"/>
        <v>0.96234147450672347</v>
      </c>
      <c r="O22" s="18">
        <v>186215</v>
      </c>
      <c r="P22" s="12">
        <f t="shared" si="18"/>
        <v>0.96234147450672347</v>
      </c>
      <c r="Q22" s="18">
        <v>189876</v>
      </c>
      <c r="R22" s="12">
        <f t="shared" si="19"/>
        <v>0.9812611755950843</v>
      </c>
      <c r="S22" s="18">
        <v>191385</v>
      </c>
      <c r="T22" s="12">
        <f t="shared" si="20"/>
        <v>0.9890595446041901</v>
      </c>
      <c r="U22" s="18">
        <v>191923</v>
      </c>
      <c r="V22" s="12">
        <f t="shared" si="21"/>
        <v>0.99183987762400394</v>
      </c>
      <c r="W22" s="18">
        <v>193102</v>
      </c>
      <c r="X22" s="12">
        <f t="shared" si="22"/>
        <v>0.99793283790348419</v>
      </c>
      <c r="Y22" s="18">
        <v>193102</v>
      </c>
      <c r="Z22" s="12">
        <f t="shared" si="23"/>
        <v>0.99793283790348419</v>
      </c>
      <c r="AA22" s="18">
        <v>193502</v>
      </c>
      <c r="AB22" s="11">
        <f t="shared" si="24"/>
        <v>1</v>
      </c>
    </row>
    <row r="23" spans="1:28" ht="15" customHeight="1">
      <c r="A23" s="22" t="s">
        <v>45</v>
      </c>
      <c r="B23" s="10" t="s">
        <v>56</v>
      </c>
      <c r="C23" s="18">
        <v>2100</v>
      </c>
      <c r="D23" s="12">
        <f t="shared" si="0"/>
        <v>0.90830449826989623</v>
      </c>
      <c r="E23" s="18">
        <v>2100</v>
      </c>
      <c r="F23" s="12">
        <f t="shared" si="13"/>
        <v>0.90830449826989623</v>
      </c>
      <c r="G23" s="18">
        <v>2100</v>
      </c>
      <c r="H23" s="12">
        <f t="shared" si="14"/>
        <v>0.90830449826989623</v>
      </c>
      <c r="I23" s="18">
        <v>2275</v>
      </c>
      <c r="J23" s="12">
        <f t="shared" si="15"/>
        <v>0.98399653979238755</v>
      </c>
      <c r="K23" s="18">
        <v>2275</v>
      </c>
      <c r="L23" s="12">
        <f t="shared" si="16"/>
        <v>0.98399653979238755</v>
      </c>
      <c r="M23" s="18">
        <v>2275</v>
      </c>
      <c r="N23" s="12">
        <f t="shared" si="17"/>
        <v>0.98399653979238755</v>
      </c>
      <c r="O23" s="18">
        <v>2275</v>
      </c>
      <c r="P23" s="12">
        <f t="shared" si="18"/>
        <v>0.98399653979238755</v>
      </c>
      <c r="Q23" s="18">
        <v>2275</v>
      </c>
      <c r="R23" s="12">
        <f t="shared" si="19"/>
        <v>0.98399653979238755</v>
      </c>
      <c r="S23" s="18">
        <v>2275</v>
      </c>
      <c r="T23" s="12">
        <f t="shared" si="20"/>
        <v>0.98399653979238755</v>
      </c>
      <c r="U23" s="18">
        <v>2275</v>
      </c>
      <c r="V23" s="12">
        <f t="shared" si="21"/>
        <v>0.98399653979238755</v>
      </c>
      <c r="W23" s="18">
        <v>2275</v>
      </c>
      <c r="X23" s="12">
        <f t="shared" si="22"/>
        <v>0.98399653979238755</v>
      </c>
      <c r="Y23" s="18">
        <v>2275</v>
      </c>
      <c r="Z23" s="12">
        <f t="shared" si="23"/>
        <v>0.98399653979238755</v>
      </c>
      <c r="AA23" s="18">
        <v>2312</v>
      </c>
      <c r="AB23" s="11">
        <f t="shared" si="24"/>
        <v>1</v>
      </c>
    </row>
    <row r="24" spans="1:28" ht="15" customHeight="1">
      <c r="A24" s="10" t="s">
        <v>44</v>
      </c>
      <c r="B24" s="10" t="s">
        <v>56</v>
      </c>
      <c r="C24" s="18">
        <v>28529</v>
      </c>
      <c r="D24" s="12">
        <f t="shared" si="0"/>
        <v>0.62692831714499186</v>
      </c>
      <c r="E24" s="18">
        <v>33118</v>
      </c>
      <c r="F24" s="12">
        <f t="shared" si="13"/>
        <v>0.72777216191271477</v>
      </c>
      <c r="G24" s="18">
        <v>37461</v>
      </c>
      <c r="H24" s="12">
        <f t="shared" si="14"/>
        <v>0.82321012613721267</v>
      </c>
      <c r="I24" s="18">
        <v>41749</v>
      </c>
      <c r="J24" s="12">
        <f t="shared" si="15"/>
        <v>0.91743945853294073</v>
      </c>
      <c r="K24" s="18">
        <v>41749</v>
      </c>
      <c r="L24" s="12">
        <f t="shared" si="16"/>
        <v>0.91743945853294073</v>
      </c>
      <c r="M24" s="18">
        <v>45047</v>
      </c>
      <c r="N24" s="12">
        <f t="shared" si="17"/>
        <v>0.98991341801081179</v>
      </c>
      <c r="O24" s="18">
        <v>45047</v>
      </c>
      <c r="P24" s="12">
        <f t="shared" si="18"/>
        <v>0.98991341801081179</v>
      </c>
      <c r="Q24" s="18">
        <v>45047</v>
      </c>
      <c r="R24" s="12">
        <f t="shared" si="19"/>
        <v>0.98991341801081179</v>
      </c>
      <c r="S24" s="18">
        <v>45310</v>
      </c>
      <c r="T24" s="12">
        <f t="shared" si="20"/>
        <v>0.99569287566474751</v>
      </c>
      <c r="U24" s="18">
        <v>45310</v>
      </c>
      <c r="V24" s="12">
        <f t="shared" si="21"/>
        <v>0.99569287566474751</v>
      </c>
      <c r="W24" s="18">
        <v>45310</v>
      </c>
      <c r="X24" s="12">
        <f t="shared" si="22"/>
        <v>0.99569287566474751</v>
      </c>
      <c r="Y24" s="18">
        <v>45396</v>
      </c>
      <c r="Z24" s="12">
        <f t="shared" si="23"/>
        <v>0.99758273634246031</v>
      </c>
      <c r="AA24" s="18">
        <v>45506</v>
      </c>
      <c r="AB24" s="11">
        <f t="shared" si="24"/>
        <v>1</v>
      </c>
    </row>
    <row r="25" spans="1:28" ht="15" customHeight="1">
      <c r="A25" s="22" t="s">
        <v>43</v>
      </c>
      <c r="B25" s="10" t="s">
        <v>56</v>
      </c>
      <c r="C25" s="18">
        <v>10054</v>
      </c>
      <c r="D25" s="12">
        <f t="shared" si="0"/>
        <v>0.65850144092219021</v>
      </c>
      <c r="E25" s="18">
        <v>10054</v>
      </c>
      <c r="F25" s="12">
        <f t="shared" si="13"/>
        <v>0.65850144092219021</v>
      </c>
      <c r="G25" s="18">
        <v>10054</v>
      </c>
      <c r="H25" s="12">
        <f t="shared" si="14"/>
        <v>0.65850144092219021</v>
      </c>
      <c r="I25" s="18">
        <v>14995</v>
      </c>
      <c r="J25" s="12">
        <f t="shared" si="15"/>
        <v>0.98211946554886032</v>
      </c>
      <c r="K25" s="18">
        <v>14995</v>
      </c>
      <c r="L25" s="12">
        <f t="shared" si="16"/>
        <v>0.98211946554886032</v>
      </c>
      <c r="M25" s="18">
        <v>14995</v>
      </c>
      <c r="N25" s="12">
        <f t="shared" si="17"/>
        <v>0.98211946554886032</v>
      </c>
      <c r="O25" s="18">
        <v>14995</v>
      </c>
      <c r="P25" s="12">
        <f t="shared" si="18"/>
        <v>0.98211946554886032</v>
      </c>
      <c r="Q25" s="18">
        <v>14995</v>
      </c>
      <c r="R25" s="12">
        <f t="shared" si="19"/>
        <v>0.98211946554886032</v>
      </c>
      <c r="S25" s="18">
        <v>14995</v>
      </c>
      <c r="T25" s="12">
        <f t="shared" si="20"/>
        <v>0.98211946554886032</v>
      </c>
      <c r="U25" s="18">
        <v>14995</v>
      </c>
      <c r="V25" s="12">
        <f t="shared" si="21"/>
        <v>0.98211946554886032</v>
      </c>
      <c r="W25" s="18">
        <v>14995</v>
      </c>
      <c r="X25" s="12">
        <f t="shared" si="22"/>
        <v>0.98211946554886032</v>
      </c>
      <c r="Y25" s="18">
        <v>15228</v>
      </c>
      <c r="Z25" s="12">
        <f t="shared" si="23"/>
        <v>0.99738014147236054</v>
      </c>
      <c r="AA25" s="18">
        <v>15268</v>
      </c>
      <c r="AB25" s="11">
        <f t="shared" si="24"/>
        <v>1</v>
      </c>
    </row>
    <row r="26" spans="1:28" ht="15" customHeight="1">
      <c r="A26" s="22" t="s">
        <v>42</v>
      </c>
      <c r="B26" s="10" t="s">
        <v>56</v>
      </c>
      <c r="C26" s="18">
        <v>3311</v>
      </c>
      <c r="D26" s="12">
        <f t="shared" si="0"/>
        <v>0.93372814438804286</v>
      </c>
      <c r="E26" s="18">
        <v>3311</v>
      </c>
      <c r="F26" s="12">
        <f t="shared" si="13"/>
        <v>0.93372814438804286</v>
      </c>
      <c r="G26" s="18">
        <v>3311</v>
      </c>
      <c r="H26" s="12">
        <f t="shared" si="14"/>
        <v>0.93372814438804286</v>
      </c>
      <c r="I26" s="18">
        <v>3495</v>
      </c>
      <c r="J26" s="12">
        <f t="shared" si="15"/>
        <v>0.98561759729272425</v>
      </c>
      <c r="K26" s="18">
        <v>3495</v>
      </c>
      <c r="L26" s="12">
        <f t="shared" si="16"/>
        <v>0.98561759729272425</v>
      </c>
      <c r="M26" s="18">
        <v>3495</v>
      </c>
      <c r="N26" s="12">
        <f t="shared" si="17"/>
        <v>0.98561759729272425</v>
      </c>
      <c r="O26" s="18">
        <v>3495</v>
      </c>
      <c r="P26" s="12">
        <f t="shared" si="18"/>
        <v>0.98561759729272425</v>
      </c>
      <c r="Q26" s="18">
        <v>3495</v>
      </c>
      <c r="R26" s="12">
        <f t="shared" si="19"/>
        <v>0.98561759729272425</v>
      </c>
      <c r="S26" s="18">
        <v>3495</v>
      </c>
      <c r="T26" s="12">
        <f t="shared" si="20"/>
        <v>0.98561759729272425</v>
      </c>
      <c r="U26" s="18">
        <v>3495</v>
      </c>
      <c r="V26" s="12">
        <f t="shared" si="21"/>
        <v>0.98561759729272425</v>
      </c>
      <c r="W26" s="18">
        <v>3495</v>
      </c>
      <c r="X26" s="12">
        <f t="shared" si="22"/>
        <v>0.98561759729272425</v>
      </c>
      <c r="Y26" s="18">
        <v>3495</v>
      </c>
      <c r="Z26" s="12">
        <f t="shared" si="23"/>
        <v>0.98561759729272425</v>
      </c>
      <c r="AA26" s="18">
        <v>3546</v>
      </c>
      <c r="AB26" s="11">
        <f t="shared" si="24"/>
        <v>1</v>
      </c>
    </row>
    <row r="27" spans="1:28" ht="15" customHeight="1">
      <c r="A27" s="22" t="s">
        <v>40</v>
      </c>
      <c r="B27" s="10" t="s">
        <v>56</v>
      </c>
      <c r="C27" s="18">
        <v>1237</v>
      </c>
      <c r="D27" s="12">
        <f t="shared" si="0"/>
        <v>0.95521235521235526</v>
      </c>
      <c r="E27" s="18">
        <v>1237</v>
      </c>
      <c r="F27" s="12">
        <f t="shared" si="13"/>
        <v>0.95521235521235526</v>
      </c>
      <c r="G27" s="18">
        <v>1237</v>
      </c>
      <c r="H27" s="12">
        <f t="shared" si="14"/>
        <v>0.95521235521235526</v>
      </c>
      <c r="I27" s="18">
        <v>1292</v>
      </c>
      <c r="J27" s="12">
        <f t="shared" si="15"/>
        <v>0.99768339768339764</v>
      </c>
      <c r="K27" s="18">
        <v>1292</v>
      </c>
      <c r="L27" s="12">
        <f t="shared" si="16"/>
        <v>0.99768339768339764</v>
      </c>
      <c r="M27" s="18">
        <v>1292</v>
      </c>
      <c r="N27" s="12">
        <f t="shared" si="17"/>
        <v>0.99768339768339764</v>
      </c>
      <c r="O27" s="18">
        <v>1292</v>
      </c>
      <c r="P27" s="12">
        <f t="shared" si="18"/>
        <v>0.99768339768339764</v>
      </c>
      <c r="Q27" s="18">
        <v>1292</v>
      </c>
      <c r="R27" s="12">
        <f t="shared" si="19"/>
        <v>0.99768339768339764</v>
      </c>
      <c r="S27" s="18">
        <v>1292</v>
      </c>
      <c r="T27" s="12">
        <f t="shared" si="20"/>
        <v>0.99768339768339764</v>
      </c>
      <c r="U27" s="18">
        <v>1292</v>
      </c>
      <c r="V27" s="12">
        <f t="shared" si="21"/>
        <v>0.99768339768339764</v>
      </c>
      <c r="W27" s="18">
        <v>1292</v>
      </c>
      <c r="X27" s="12">
        <f t="shared" si="22"/>
        <v>0.99768339768339764</v>
      </c>
      <c r="Y27" s="18">
        <v>1292</v>
      </c>
      <c r="Z27" s="12">
        <f t="shared" si="23"/>
        <v>0.99768339768339764</v>
      </c>
      <c r="AA27" s="18">
        <v>1295</v>
      </c>
      <c r="AB27" s="11">
        <f t="shared" si="24"/>
        <v>1</v>
      </c>
    </row>
    <row r="28" spans="1:28" ht="15" customHeight="1">
      <c r="A28" s="22" t="s">
        <v>38</v>
      </c>
      <c r="B28" s="10" t="s">
        <v>56</v>
      </c>
      <c r="C28" s="18">
        <v>24528</v>
      </c>
      <c r="D28" s="12">
        <f t="shared" si="0"/>
        <v>0.83819157297611313</v>
      </c>
      <c r="E28" s="18">
        <v>24528</v>
      </c>
      <c r="F28" s="12">
        <f t="shared" si="13"/>
        <v>0.83819157297611313</v>
      </c>
      <c r="G28" s="18">
        <v>28791</v>
      </c>
      <c r="H28" s="12">
        <f t="shared" si="14"/>
        <v>0.98387041656699592</v>
      </c>
      <c r="I28" s="18">
        <v>28791</v>
      </c>
      <c r="J28" s="12">
        <f t="shared" si="15"/>
        <v>0.98387041656699592</v>
      </c>
      <c r="K28" s="18">
        <v>28791</v>
      </c>
      <c r="L28" s="12">
        <f t="shared" si="16"/>
        <v>0.98387041656699592</v>
      </c>
      <c r="M28" s="18">
        <v>28791</v>
      </c>
      <c r="N28" s="12">
        <f t="shared" si="17"/>
        <v>0.98387041656699592</v>
      </c>
      <c r="O28" s="18">
        <v>29083</v>
      </c>
      <c r="P28" s="12">
        <f t="shared" si="18"/>
        <v>0.99384888767385438</v>
      </c>
      <c r="Q28" s="18">
        <v>29083</v>
      </c>
      <c r="R28" s="12">
        <f t="shared" si="19"/>
        <v>0.99384888767385438</v>
      </c>
      <c r="S28" s="18">
        <v>29083</v>
      </c>
      <c r="T28" s="12">
        <f t="shared" si="20"/>
        <v>0.99384888767385438</v>
      </c>
      <c r="U28" s="18">
        <v>29083</v>
      </c>
      <c r="V28" s="12">
        <f t="shared" si="21"/>
        <v>0.99384888767385438</v>
      </c>
      <c r="W28" s="18">
        <v>29083</v>
      </c>
      <c r="X28" s="12">
        <f t="shared" si="22"/>
        <v>0.99384888767385438</v>
      </c>
      <c r="Y28" s="18">
        <v>29083</v>
      </c>
      <c r="Z28" s="12">
        <f t="shared" si="23"/>
        <v>0.99384888767385438</v>
      </c>
      <c r="AA28" s="18">
        <v>29263</v>
      </c>
      <c r="AB28" s="11">
        <f t="shared" si="24"/>
        <v>1</v>
      </c>
    </row>
    <row r="29" spans="1:28" ht="15" customHeight="1">
      <c r="A29" s="10" t="s">
        <v>37</v>
      </c>
      <c r="B29" s="10" t="s">
        <v>56</v>
      </c>
      <c r="C29" s="18">
        <v>35484</v>
      </c>
      <c r="D29" s="12">
        <f t="shared" si="0"/>
        <v>0.8317472223524448</v>
      </c>
      <c r="E29" s="18">
        <v>39911</v>
      </c>
      <c r="F29" s="12">
        <f t="shared" si="13"/>
        <v>0.9355163846045661</v>
      </c>
      <c r="G29" s="18">
        <v>41857</v>
      </c>
      <c r="H29" s="12">
        <f t="shared" si="14"/>
        <v>0.98113074867563643</v>
      </c>
      <c r="I29" s="18">
        <v>41857</v>
      </c>
      <c r="J29" s="12">
        <f t="shared" si="15"/>
        <v>0.98113074867563643</v>
      </c>
      <c r="K29" s="18">
        <v>41857</v>
      </c>
      <c r="L29" s="12">
        <f t="shared" si="16"/>
        <v>0.98113074867563643</v>
      </c>
      <c r="M29" s="18">
        <v>41857</v>
      </c>
      <c r="N29" s="12">
        <f t="shared" si="17"/>
        <v>0.98113074867563643</v>
      </c>
      <c r="O29" s="18">
        <v>41857</v>
      </c>
      <c r="P29" s="12">
        <f t="shared" si="18"/>
        <v>0.98113074867563643</v>
      </c>
      <c r="Q29" s="18">
        <v>42516</v>
      </c>
      <c r="R29" s="12">
        <f t="shared" si="19"/>
        <v>0.99657775069148191</v>
      </c>
      <c r="S29" s="18">
        <v>42516</v>
      </c>
      <c r="T29" s="12">
        <f t="shared" si="20"/>
        <v>0.99657775069148191</v>
      </c>
      <c r="U29" s="18">
        <v>42516</v>
      </c>
      <c r="V29" s="12">
        <f t="shared" si="21"/>
        <v>0.99657775069148191</v>
      </c>
      <c r="W29" s="18">
        <v>42516</v>
      </c>
      <c r="X29" s="12">
        <f t="shared" si="22"/>
        <v>0.99657775069148191</v>
      </c>
      <c r="Y29" s="18">
        <v>42516</v>
      </c>
      <c r="Z29" s="12">
        <f t="shared" si="23"/>
        <v>0.99657775069148191</v>
      </c>
      <c r="AA29" s="18">
        <v>42662</v>
      </c>
      <c r="AB29" s="11">
        <f t="shared" si="24"/>
        <v>1</v>
      </c>
    </row>
    <row r="30" spans="1:28" ht="15" customHeight="1">
      <c r="A30" s="22" t="s">
        <v>33</v>
      </c>
      <c r="B30" s="10" t="s">
        <v>56</v>
      </c>
      <c r="C30" s="18">
        <v>9795</v>
      </c>
      <c r="D30" s="12">
        <f t="shared" si="0"/>
        <v>0.53006115049515667</v>
      </c>
      <c r="E30" s="18">
        <v>9795</v>
      </c>
      <c r="F30" s="12">
        <f t="shared" si="13"/>
        <v>0.53006115049515667</v>
      </c>
      <c r="G30" s="18">
        <v>11595</v>
      </c>
      <c r="H30" s="12">
        <f t="shared" si="14"/>
        <v>0.62746901888630335</v>
      </c>
      <c r="I30" s="18">
        <v>13411</v>
      </c>
      <c r="J30" s="12">
        <f t="shared" si="15"/>
        <v>0.72574273499648245</v>
      </c>
      <c r="K30" s="18">
        <v>15384</v>
      </c>
      <c r="L30" s="12">
        <f t="shared" si="16"/>
        <v>0.83251258184966714</v>
      </c>
      <c r="M30" s="18">
        <v>15384</v>
      </c>
      <c r="N30" s="12">
        <f t="shared" si="17"/>
        <v>0.83251258184966714</v>
      </c>
      <c r="O30" s="18">
        <v>17779</v>
      </c>
      <c r="P30" s="12">
        <f t="shared" si="18"/>
        <v>0.96211916229233185</v>
      </c>
      <c r="Q30" s="18">
        <v>17779</v>
      </c>
      <c r="R30" s="12">
        <f t="shared" si="19"/>
        <v>0.96211916229233185</v>
      </c>
      <c r="S30" s="18">
        <v>17779</v>
      </c>
      <c r="T30" s="12">
        <f t="shared" si="20"/>
        <v>0.96211916229233185</v>
      </c>
      <c r="U30" s="18">
        <v>17779</v>
      </c>
      <c r="V30" s="12">
        <f t="shared" si="21"/>
        <v>0.96211916229233185</v>
      </c>
      <c r="W30" s="18">
        <v>17779</v>
      </c>
      <c r="X30" s="12">
        <f t="shared" si="22"/>
        <v>0.96211916229233185</v>
      </c>
      <c r="Y30" s="18">
        <v>18357</v>
      </c>
      <c r="Z30" s="12">
        <f t="shared" si="23"/>
        <v>0.99339791114237785</v>
      </c>
      <c r="AA30" s="18">
        <v>18479</v>
      </c>
      <c r="AB30" s="11">
        <f t="shared" si="24"/>
        <v>1</v>
      </c>
    </row>
    <row r="31" spans="1:28" ht="15" customHeight="1">
      <c r="A31" s="10" t="s">
        <v>32</v>
      </c>
      <c r="B31" s="10" t="s">
        <v>56</v>
      </c>
      <c r="C31" s="18">
        <v>6810</v>
      </c>
      <c r="D31" s="12">
        <f t="shared" si="0"/>
        <v>0.64826273203236551</v>
      </c>
      <c r="E31" s="18">
        <v>8362</v>
      </c>
      <c r="F31" s="12">
        <f t="shared" si="13"/>
        <v>0.796001903855307</v>
      </c>
      <c r="G31" s="18">
        <v>9895</v>
      </c>
      <c r="H31" s="12">
        <f t="shared" si="14"/>
        <v>0.94193241313660159</v>
      </c>
      <c r="I31" s="18">
        <v>10079</v>
      </c>
      <c r="J31" s="12">
        <f t="shared" si="15"/>
        <v>0.95944788196097097</v>
      </c>
      <c r="K31" s="18">
        <v>10079</v>
      </c>
      <c r="L31" s="12">
        <f t="shared" si="16"/>
        <v>0.95944788196097097</v>
      </c>
      <c r="M31" s="18">
        <v>10079</v>
      </c>
      <c r="N31" s="12">
        <f t="shared" si="17"/>
        <v>0.95944788196097097</v>
      </c>
      <c r="O31" s="18">
        <v>10079</v>
      </c>
      <c r="P31" s="12">
        <f t="shared" si="18"/>
        <v>0.95944788196097097</v>
      </c>
      <c r="Q31" s="18">
        <v>10209</v>
      </c>
      <c r="R31" s="12">
        <f t="shared" si="19"/>
        <v>0.97182294145644932</v>
      </c>
      <c r="S31" s="18">
        <v>10209</v>
      </c>
      <c r="T31" s="12">
        <f t="shared" si="20"/>
        <v>0.97182294145644932</v>
      </c>
      <c r="U31" s="18">
        <v>10490</v>
      </c>
      <c r="V31" s="12">
        <f t="shared" si="21"/>
        <v>0.99857210851975253</v>
      </c>
      <c r="W31" s="18">
        <v>10490</v>
      </c>
      <c r="X31" s="12">
        <f t="shared" si="22"/>
        <v>0.99857210851975253</v>
      </c>
      <c r="Y31" s="18">
        <v>10490</v>
      </c>
      <c r="Z31" s="12">
        <f t="shared" si="23"/>
        <v>0.99857210851975253</v>
      </c>
      <c r="AA31" s="18">
        <v>10505</v>
      </c>
      <c r="AB31" s="11">
        <f t="shared" si="24"/>
        <v>1</v>
      </c>
    </row>
    <row r="32" spans="1:28" ht="15" customHeight="1">
      <c r="A32" s="22" t="s">
        <v>31</v>
      </c>
      <c r="B32" s="10" t="s">
        <v>56</v>
      </c>
      <c r="C32" s="18">
        <v>20212</v>
      </c>
      <c r="D32" s="12">
        <f t="shared" si="0"/>
        <v>0.58175747632616637</v>
      </c>
      <c r="E32" s="18">
        <v>20212</v>
      </c>
      <c r="F32" s="12">
        <f t="shared" si="13"/>
        <v>0.58175747632616637</v>
      </c>
      <c r="G32" s="18">
        <v>20212</v>
      </c>
      <c r="H32" s="12">
        <f t="shared" si="14"/>
        <v>0.58175747632616637</v>
      </c>
      <c r="I32" s="18">
        <v>26800</v>
      </c>
      <c r="J32" s="12">
        <f t="shared" si="15"/>
        <v>0.7713784071611548</v>
      </c>
      <c r="K32" s="18">
        <v>26800</v>
      </c>
      <c r="L32" s="12">
        <f t="shared" si="16"/>
        <v>0.7713784071611548</v>
      </c>
      <c r="M32" s="18">
        <v>26800</v>
      </c>
      <c r="N32" s="12">
        <f t="shared" si="17"/>
        <v>0.7713784071611548</v>
      </c>
      <c r="O32" s="18">
        <v>26800</v>
      </c>
      <c r="P32" s="12">
        <f t="shared" si="18"/>
        <v>0.7713784071611548</v>
      </c>
      <c r="Q32" s="18">
        <v>34383</v>
      </c>
      <c r="R32" s="12">
        <f t="shared" si="19"/>
        <v>0.9896382005008203</v>
      </c>
      <c r="S32" s="18">
        <v>34383</v>
      </c>
      <c r="T32" s="12">
        <f t="shared" si="20"/>
        <v>0.9896382005008203</v>
      </c>
      <c r="U32" s="18">
        <v>34383</v>
      </c>
      <c r="V32" s="12">
        <f t="shared" si="21"/>
        <v>0.9896382005008203</v>
      </c>
      <c r="W32" s="18">
        <v>34383</v>
      </c>
      <c r="X32" s="12">
        <f t="shared" si="22"/>
        <v>0.9896382005008203</v>
      </c>
      <c r="Y32" s="18">
        <v>34383</v>
      </c>
      <c r="Z32" s="12">
        <f t="shared" si="23"/>
        <v>0.9896382005008203</v>
      </c>
      <c r="AA32" s="18">
        <v>34743</v>
      </c>
      <c r="AB32" s="11">
        <f t="shared" si="24"/>
        <v>1</v>
      </c>
    </row>
    <row r="33" spans="1:28" ht="15" customHeight="1">
      <c r="A33" s="10" t="s">
        <v>30</v>
      </c>
      <c r="B33" s="10" t="s">
        <v>56</v>
      </c>
      <c r="C33" s="18">
        <v>4598</v>
      </c>
      <c r="D33" s="12">
        <f t="shared" si="0"/>
        <v>0.76979742173112342</v>
      </c>
      <c r="E33" s="18">
        <v>5143</v>
      </c>
      <c r="F33" s="12">
        <f t="shared" si="13"/>
        <v>0.86104135275405991</v>
      </c>
      <c r="G33" s="18">
        <v>5685</v>
      </c>
      <c r="H33" s="12">
        <f t="shared" si="14"/>
        <v>0.95178302360622802</v>
      </c>
      <c r="I33" s="18">
        <v>5904</v>
      </c>
      <c r="J33" s="12">
        <f t="shared" si="15"/>
        <v>0.98844801607232546</v>
      </c>
      <c r="K33" s="18">
        <v>5904</v>
      </c>
      <c r="L33" s="12">
        <f t="shared" si="16"/>
        <v>0.98844801607232546</v>
      </c>
      <c r="M33" s="18">
        <v>5904</v>
      </c>
      <c r="N33" s="12">
        <f t="shared" si="17"/>
        <v>0.98844801607232546</v>
      </c>
      <c r="O33" s="18">
        <v>5963</v>
      </c>
      <c r="P33" s="12">
        <f t="shared" si="18"/>
        <v>0.99832579943077182</v>
      </c>
      <c r="Q33" s="18">
        <v>5963</v>
      </c>
      <c r="R33" s="12">
        <f t="shared" si="19"/>
        <v>0.99832579943077182</v>
      </c>
      <c r="S33" s="18">
        <v>5963</v>
      </c>
      <c r="T33" s="12">
        <f t="shared" si="20"/>
        <v>0.99832579943077182</v>
      </c>
      <c r="U33" s="18">
        <v>5963</v>
      </c>
      <c r="V33" s="12">
        <f t="shared" si="21"/>
        <v>0.99832579943077182</v>
      </c>
      <c r="W33" s="18">
        <v>5963</v>
      </c>
      <c r="X33" s="12">
        <f t="shared" si="22"/>
        <v>0.99832579943077182</v>
      </c>
      <c r="Y33" s="18">
        <v>5963</v>
      </c>
      <c r="Z33" s="12">
        <f t="shared" si="23"/>
        <v>0.99832579943077182</v>
      </c>
      <c r="AA33" s="18">
        <v>5973</v>
      </c>
      <c r="AB33" s="11">
        <f t="shared" si="24"/>
        <v>1</v>
      </c>
    </row>
    <row r="34" spans="1:28" ht="15" customHeight="1">
      <c r="A34" s="22" t="s">
        <v>29</v>
      </c>
      <c r="B34" s="10" t="s">
        <v>56</v>
      </c>
      <c r="C34" s="18">
        <v>22127</v>
      </c>
      <c r="D34" s="12">
        <f t="shared" si="0"/>
        <v>0.77062654546720999</v>
      </c>
      <c r="E34" s="18">
        <v>22127</v>
      </c>
      <c r="F34" s="12">
        <f t="shared" si="13"/>
        <v>0.77062654546720999</v>
      </c>
      <c r="G34" s="18">
        <v>22127</v>
      </c>
      <c r="H34" s="12">
        <f t="shared" si="14"/>
        <v>0.77062654546720999</v>
      </c>
      <c r="I34" s="18">
        <v>28368</v>
      </c>
      <c r="J34" s="12">
        <f t="shared" si="15"/>
        <v>0.98798453662104269</v>
      </c>
      <c r="K34" s="18">
        <v>28368</v>
      </c>
      <c r="L34" s="12">
        <f t="shared" si="16"/>
        <v>0.98798453662104269</v>
      </c>
      <c r="M34" s="18">
        <v>28368</v>
      </c>
      <c r="N34" s="12">
        <f t="shared" si="17"/>
        <v>0.98798453662104269</v>
      </c>
      <c r="O34" s="18">
        <v>28368</v>
      </c>
      <c r="P34" s="12">
        <f t="shared" si="18"/>
        <v>0.98798453662104269</v>
      </c>
      <c r="Q34" s="18">
        <v>28368</v>
      </c>
      <c r="R34" s="12">
        <f t="shared" si="19"/>
        <v>0.98798453662104269</v>
      </c>
      <c r="S34" s="18">
        <v>28368</v>
      </c>
      <c r="T34" s="12">
        <f t="shared" si="20"/>
        <v>0.98798453662104269</v>
      </c>
      <c r="U34" s="18">
        <v>28368</v>
      </c>
      <c r="V34" s="12">
        <f t="shared" si="21"/>
        <v>0.98798453662104269</v>
      </c>
      <c r="W34" s="18">
        <v>28368</v>
      </c>
      <c r="X34" s="12">
        <f t="shared" si="22"/>
        <v>0.98798453662104269</v>
      </c>
      <c r="Y34" s="18">
        <v>28368</v>
      </c>
      <c r="Z34" s="12">
        <f t="shared" si="23"/>
        <v>0.98798453662104269</v>
      </c>
      <c r="AA34" s="18">
        <v>28713</v>
      </c>
      <c r="AB34" s="11">
        <f t="shared" si="24"/>
        <v>1</v>
      </c>
    </row>
    <row r="35" spans="1:28" ht="15" customHeight="1">
      <c r="A35" s="23" t="s">
        <v>28</v>
      </c>
      <c r="B35" s="25" t="s">
        <v>56</v>
      </c>
      <c r="C35" s="18">
        <v>9254</v>
      </c>
      <c r="D35" s="12">
        <f t="shared" si="0"/>
        <v>0.53874366885952141</v>
      </c>
      <c r="E35" s="18">
        <v>9254</v>
      </c>
      <c r="F35" s="12">
        <f t="shared" si="13"/>
        <v>0.53874366885952141</v>
      </c>
      <c r="G35" s="18">
        <v>9254</v>
      </c>
      <c r="H35" s="12">
        <f t="shared" si="14"/>
        <v>0.53874366885952141</v>
      </c>
      <c r="I35" s="18">
        <v>12990</v>
      </c>
      <c r="J35" s="12">
        <f t="shared" si="15"/>
        <v>0.75624381440298072</v>
      </c>
      <c r="K35" s="18">
        <v>12990</v>
      </c>
      <c r="L35" s="12">
        <f t="shared" si="16"/>
        <v>0.75624381440298072</v>
      </c>
      <c r="M35" s="18">
        <v>12990</v>
      </c>
      <c r="N35" s="12">
        <f t="shared" si="17"/>
        <v>0.75624381440298072</v>
      </c>
      <c r="O35" s="18">
        <v>16241</v>
      </c>
      <c r="P35" s="12">
        <f t="shared" si="18"/>
        <v>0.94550852884671366</v>
      </c>
      <c r="Q35" s="18">
        <v>16241</v>
      </c>
      <c r="R35" s="12">
        <f t="shared" si="19"/>
        <v>0.94550852884671366</v>
      </c>
      <c r="S35" s="18">
        <v>17151</v>
      </c>
      <c r="T35" s="12">
        <f t="shared" si="20"/>
        <v>0.99848634802351988</v>
      </c>
      <c r="U35" s="18">
        <v>17151</v>
      </c>
      <c r="V35" s="12">
        <f t="shared" si="21"/>
        <v>0.99848634802351988</v>
      </c>
      <c r="W35" s="18">
        <v>17151</v>
      </c>
      <c r="X35" s="12">
        <f t="shared" si="22"/>
        <v>0.99848634802351988</v>
      </c>
      <c r="Y35" s="18">
        <v>17151</v>
      </c>
      <c r="Z35" s="12">
        <f t="shared" si="23"/>
        <v>0.99848634802351988</v>
      </c>
      <c r="AA35" s="18">
        <v>17177</v>
      </c>
      <c r="AB35" s="11">
        <f t="shared" si="24"/>
        <v>1</v>
      </c>
    </row>
    <row r="36" spans="1:28" ht="15" customHeight="1">
      <c r="A36" s="22" t="s">
        <v>27</v>
      </c>
      <c r="B36" s="10" t="s">
        <v>56</v>
      </c>
      <c r="C36" s="18">
        <v>9432</v>
      </c>
      <c r="D36" s="12">
        <f t="shared" si="0"/>
        <v>0.87544087618340449</v>
      </c>
      <c r="E36" s="18">
        <v>9432</v>
      </c>
      <c r="F36" s="12">
        <f t="shared" si="13"/>
        <v>0.87544087618340449</v>
      </c>
      <c r="G36" s="18">
        <v>9432</v>
      </c>
      <c r="H36" s="12">
        <f t="shared" si="14"/>
        <v>0.87544087618340449</v>
      </c>
      <c r="I36" s="18">
        <v>10725</v>
      </c>
      <c r="J36" s="12">
        <f t="shared" si="15"/>
        <v>0.99545201410803785</v>
      </c>
      <c r="K36" s="18">
        <v>10725</v>
      </c>
      <c r="L36" s="12">
        <f t="shared" si="16"/>
        <v>0.99545201410803785</v>
      </c>
      <c r="M36" s="18">
        <v>10725</v>
      </c>
      <c r="N36" s="12">
        <f t="shared" si="17"/>
        <v>0.99545201410803785</v>
      </c>
      <c r="O36" s="18">
        <v>10725</v>
      </c>
      <c r="P36" s="12">
        <f t="shared" si="18"/>
        <v>0.99545201410803785</v>
      </c>
      <c r="Q36" s="18">
        <v>10725</v>
      </c>
      <c r="R36" s="12">
        <f t="shared" si="19"/>
        <v>0.99545201410803785</v>
      </c>
      <c r="S36" s="18">
        <v>10725</v>
      </c>
      <c r="T36" s="12">
        <f t="shared" si="20"/>
        <v>0.99545201410803785</v>
      </c>
      <c r="U36" s="18">
        <v>10725</v>
      </c>
      <c r="V36" s="12">
        <f t="shared" si="21"/>
        <v>0.99545201410803785</v>
      </c>
      <c r="W36" s="18">
        <v>10725</v>
      </c>
      <c r="X36" s="12">
        <f t="shared" si="22"/>
        <v>0.99545201410803785</v>
      </c>
      <c r="Y36" s="18">
        <v>10725</v>
      </c>
      <c r="Z36" s="12">
        <f t="shared" si="23"/>
        <v>0.99545201410803785</v>
      </c>
      <c r="AA36" s="18">
        <v>10774</v>
      </c>
      <c r="AB36" s="11">
        <f t="shared" si="24"/>
        <v>1</v>
      </c>
    </row>
    <row r="37" spans="1:28" ht="15" customHeight="1">
      <c r="A37" s="22" t="s">
        <v>24</v>
      </c>
      <c r="B37" s="10" t="s">
        <v>56</v>
      </c>
      <c r="C37" s="18">
        <v>8877</v>
      </c>
      <c r="D37" s="12">
        <f t="shared" si="0"/>
        <v>0.82622859270290394</v>
      </c>
      <c r="E37" s="18">
        <v>8877</v>
      </c>
      <c r="F37" s="12">
        <f t="shared" si="13"/>
        <v>0.82622859270290394</v>
      </c>
      <c r="G37" s="18">
        <v>8877</v>
      </c>
      <c r="H37" s="12">
        <f t="shared" si="14"/>
        <v>0.82622859270290394</v>
      </c>
      <c r="I37" s="18">
        <v>10490</v>
      </c>
      <c r="J37" s="12">
        <f t="shared" si="15"/>
        <v>0.97635889798957554</v>
      </c>
      <c r="K37" s="18">
        <v>10490</v>
      </c>
      <c r="L37" s="12">
        <f t="shared" si="16"/>
        <v>0.97635889798957554</v>
      </c>
      <c r="M37" s="18">
        <v>10490</v>
      </c>
      <c r="N37" s="12">
        <f t="shared" si="17"/>
        <v>0.97635889798957554</v>
      </c>
      <c r="O37" s="18">
        <v>10490</v>
      </c>
      <c r="P37" s="12">
        <f t="shared" si="18"/>
        <v>0.97635889798957554</v>
      </c>
      <c r="Q37" s="18">
        <v>10640</v>
      </c>
      <c r="R37" s="12">
        <f t="shared" si="19"/>
        <v>0.99032017870439315</v>
      </c>
      <c r="S37" s="18">
        <v>10640</v>
      </c>
      <c r="T37" s="12">
        <f t="shared" si="20"/>
        <v>0.99032017870439315</v>
      </c>
      <c r="U37" s="18">
        <v>10640</v>
      </c>
      <c r="V37" s="12">
        <f t="shared" si="21"/>
        <v>0.99032017870439315</v>
      </c>
      <c r="W37" s="18">
        <v>10640</v>
      </c>
      <c r="X37" s="12">
        <f t="shared" si="22"/>
        <v>0.99032017870439315</v>
      </c>
      <c r="Y37" s="18">
        <v>10640</v>
      </c>
      <c r="Z37" s="12">
        <f t="shared" si="23"/>
        <v>0.99032017870439315</v>
      </c>
      <c r="AA37" s="18">
        <v>10744</v>
      </c>
      <c r="AB37" s="11">
        <f t="shared" si="24"/>
        <v>1</v>
      </c>
    </row>
    <row r="38" spans="1:28" ht="15" customHeight="1">
      <c r="A38" s="22" t="s">
        <v>23</v>
      </c>
      <c r="B38" s="10" t="s">
        <v>56</v>
      </c>
      <c r="C38" s="18">
        <v>29259</v>
      </c>
      <c r="D38" s="12">
        <f t="shared" si="0"/>
        <v>0.52004905620134367</v>
      </c>
      <c r="E38" s="18">
        <v>29259</v>
      </c>
      <c r="F38" s="12">
        <f t="shared" si="13"/>
        <v>0.52004905620134367</v>
      </c>
      <c r="G38" s="18">
        <v>36676</v>
      </c>
      <c r="H38" s="12">
        <f t="shared" si="14"/>
        <v>0.65187871031957623</v>
      </c>
      <c r="I38" s="18">
        <v>42937</v>
      </c>
      <c r="J38" s="12">
        <f t="shared" si="15"/>
        <v>0.76316163662863035</v>
      </c>
      <c r="K38" s="18">
        <v>42937</v>
      </c>
      <c r="L38" s="12">
        <f t="shared" si="16"/>
        <v>0.76316163662863035</v>
      </c>
      <c r="M38" s="18">
        <v>48546</v>
      </c>
      <c r="N38" s="12">
        <f t="shared" si="17"/>
        <v>0.86285592406953182</v>
      </c>
      <c r="O38" s="18">
        <v>54131</v>
      </c>
      <c r="P38" s="12">
        <f t="shared" si="18"/>
        <v>0.9621236358465749</v>
      </c>
      <c r="Q38" s="18">
        <v>55414</v>
      </c>
      <c r="R38" s="12">
        <f t="shared" si="19"/>
        <v>0.98492765987700404</v>
      </c>
      <c r="S38" s="18">
        <v>55414</v>
      </c>
      <c r="T38" s="12">
        <f t="shared" si="20"/>
        <v>0.98492765987700404</v>
      </c>
      <c r="U38" s="18">
        <v>55414</v>
      </c>
      <c r="V38" s="12">
        <f t="shared" si="21"/>
        <v>0.98492765987700404</v>
      </c>
      <c r="W38" s="18">
        <v>56204</v>
      </c>
      <c r="X38" s="12">
        <f t="shared" si="22"/>
        <v>0.99896910881234224</v>
      </c>
      <c r="Y38" s="18">
        <v>56204</v>
      </c>
      <c r="Z38" s="12">
        <f t="shared" si="23"/>
        <v>0.99896910881234224</v>
      </c>
      <c r="AA38" s="18">
        <v>56262</v>
      </c>
      <c r="AB38" s="11">
        <f t="shared" si="24"/>
        <v>1</v>
      </c>
    </row>
    <row r="39" spans="1:28" ht="15" customHeight="1">
      <c r="A39" s="10" t="s">
        <v>22</v>
      </c>
      <c r="B39" s="10" t="s">
        <v>56</v>
      </c>
      <c r="C39" s="18">
        <v>4567</v>
      </c>
      <c r="D39" s="12">
        <f t="shared" si="0"/>
        <v>0.81816553206735942</v>
      </c>
      <c r="E39" s="18">
        <v>5442</v>
      </c>
      <c r="F39" s="12">
        <f t="shared" si="13"/>
        <v>0.9749193837334289</v>
      </c>
      <c r="G39" s="18">
        <v>5442</v>
      </c>
      <c r="H39" s="12">
        <f t="shared" si="14"/>
        <v>0.9749193837334289</v>
      </c>
      <c r="I39" s="18">
        <v>5442</v>
      </c>
      <c r="J39" s="12">
        <f t="shared" si="15"/>
        <v>0.9749193837334289</v>
      </c>
      <c r="K39" s="18">
        <v>5442</v>
      </c>
      <c r="L39" s="12">
        <f t="shared" si="16"/>
        <v>0.9749193837334289</v>
      </c>
      <c r="M39" s="18">
        <v>5442</v>
      </c>
      <c r="N39" s="12">
        <f t="shared" si="17"/>
        <v>0.9749193837334289</v>
      </c>
      <c r="O39" s="18">
        <v>5442</v>
      </c>
      <c r="P39" s="12">
        <f t="shared" si="18"/>
        <v>0.9749193837334289</v>
      </c>
      <c r="Q39" s="18">
        <v>5569</v>
      </c>
      <c r="R39" s="12">
        <f t="shared" si="19"/>
        <v>0.99767108563238982</v>
      </c>
      <c r="S39" s="18">
        <v>5569</v>
      </c>
      <c r="T39" s="12">
        <f t="shared" si="20"/>
        <v>0.99767108563238982</v>
      </c>
      <c r="U39" s="18">
        <v>5569</v>
      </c>
      <c r="V39" s="12">
        <f t="shared" si="21"/>
        <v>0.99767108563238982</v>
      </c>
      <c r="W39" s="18">
        <v>5569</v>
      </c>
      <c r="X39" s="12">
        <f t="shared" si="22"/>
        <v>0.99767108563238982</v>
      </c>
      <c r="Y39" s="18">
        <v>5569</v>
      </c>
      <c r="Z39" s="12">
        <f t="shared" si="23"/>
        <v>0.99767108563238982</v>
      </c>
      <c r="AA39" s="18">
        <v>5582</v>
      </c>
      <c r="AB39" s="11">
        <f t="shared" si="24"/>
        <v>1</v>
      </c>
    </row>
    <row r="40" spans="1:28" ht="15" customHeight="1">
      <c r="A40" s="22" t="s">
        <v>19</v>
      </c>
      <c r="B40" s="10" t="s">
        <v>56</v>
      </c>
      <c r="C40" s="18">
        <v>13552</v>
      </c>
      <c r="D40" s="12">
        <f t="shared" si="0"/>
        <v>0.59527365369410523</v>
      </c>
      <c r="E40" s="18">
        <v>13552</v>
      </c>
      <c r="F40" s="12">
        <f t="shared" si="13"/>
        <v>0.59527365369410523</v>
      </c>
      <c r="G40" s="18">
        <v>13552</v>
      </c>
      <c r="H40" s="12">
        <f t="shared" si="14"/>
        <v>0.59527365369410523</v>
      </c>
      <c r="I40" s="18">
        <v>17679</v>
      </c>
      <c r="J40" s="12">
        <f t="shared" si="15"/>
        <v>0.77655275410700164</v>
      </c>
      <c r="K40" s="18">
        <v>17679</v>
      </c>
      <c r="L40" s="12">
        <f t="shared" si="16"/>
        <v>0.77655275410700164</v>
      </c>
      <c r="M40" s="18">
        <v>19151</v>
      </c>
      <c r="N40" s="12">
        <f t="shared" si="17"/>
        <v>0.84121057717649128</v>
      </c>
      <c r="O40" s="18">
        <v>19151</v>
      </c>
      <c r="P40" s="12">
        <f t="shared" si="18"/>
        <v>0.84121057717649128</v>
      </c>
      <c r="Q40" s="18">
        <v>19151</v>
      </c>
      <c r="R40" s="12">
        <f t="shared" si="19"/>
        <v>0.84121057717649128</v>
      </c>
      <c r="S40" s="18">
        <v>22614</v>
      </c>
      <c r="T40" s="12">
        <f t="shared" si="20"/>
        <v>0.99332337696565054</v>
      </c>
      <c r="U40" s="18">
        <v>22614</v>
      </c>
      <c r="V40" s="12">
        <f t="shared" si="21"/>
        <v>0.99332337696565054</v>
      </c>
      <c r="W40" s="18">
        <v>22614</v>
      </c>
      <c r="X40" s="12">
        <f t="shared" si="22"/>
        <v>0.99332337696565054</v>
      </c>
      <c r="Y40" s="18">
        <v>22614</v>
      </c>
      <c r="Z40" s="12">
        <f t="shared" si="23"/>
        <v>0.99332337696565054</v>
      </c>
      <c r="AA40" s="18">
        <v>22766</v>
      </c>
      <c r="AB40" s="11">
        <f t="shared" si="24"/>
        <v>1</v>
      </c>
    </row>
    <row r="41" spans="1:28" ht="15" customHeight="1">
      <c r="A41" s="10" t="s">
        <v>13</v>
      </c>
      <c r="B41" s="10" t="s">
        <v>56</v>
      </c>
      <c r="C41" s="18">
        <v>47556</v>
      </c>
      <c r="D41" s="12">
        <f t="shared" si="0"/>
        <v>0.6064269319051262</v>
      </c>
      <c r="E41" s="18">
        <v>51131</v>
      </c>
      <c r="F41" s="12">
        <f t="shared" si="13"/>
        <v>0.65201479214486102</v>
      </c>
      <c r="G41" s="18">
        <v>57574</v>
      </c>
      <c r="H41" s="12">
        <f t="shared" si="14"/>
        <v>0.73417495536852839</v>
      </c>
      <c r="I41" s="18">
        <v>63551</v>
      </c>
      <c r="J41" s="12">
        <f t="shared" si="15"/>
        <v>0.81039275694975776</v>
      </c>
      <c r="K41" s="18">
        <v>63551</v>
      </c>
      <c r="L41" s="12">
        <f t="shared" si="16"/>
        <v>0.81039275694975776</v>
      </c>
      <c r="M41" s="18">
        <v>69692</v>
      </c>
      <c r="N41" s="12">
        <f t="shared" si="17"/>
        <v>0.88870186176995669</v>
      </c>
      <c r="O41" s="18">
        <v>76202</v>
      </c>
      <c r="P41" s="12">
        <f t="shared" si="18"/>
        <v>0.97171639887783734</v>
      </c>
      <c r="Q41" s="18">
        <v>77429</v>
      </c>
      <c r="R41" s="12">
        <f t="shared" si="19"/>
        <v>0.98736291762305539</v>
      </c>
      <c r="S41" s="18">
        <v>78050</v>
      </c>
      <c r="T41" s="12">
        <f t="shared" si="20"/>
        <v>0.99528181586330022</v>
      </c>
      <c r="U41" s="18">
        <v>78305</v>
      </c>
      <c r="V41" s="12">
        <f t="shared" si="21"/>
        <v>0.99853353736291761</v>
      </c>
      <c r="W41" s="18">
        <v>78397</v>
      </c>
      <c r="X41" s="12">
        <f t="shared" si="22"/>
        <v>0.9997067074725835</v>
      </c>
      <c r="Y41" s="18">
        <v>78397</v>
      </c>
      <c r="Z41" s="12">
        <f t="shared" si="23"/>
        <v>0.9997067074725835</v>
      </c>
      <c r="AA41" s="18">
        <v>78420</v>
      </c>
      <c r="AB41" s="11">
        <f t="shared" si="24"/>
        <v>1</v>
      </c>
    </row>
    <row r="42" spans="1:28" ht="15" customHeight="1">
      <c r="C42" s="18">
        <f>SUM(C18:C41)</f>
        <v>542906</v>
      </c>
      <c r="D42" s="12">
        <f t="shared" si="0"/>
        <v>0.68204956833737018</v>
      </c>
      <c r="E42" s="18"/>
      <c r="F42" s="12"/>
      <c r="G42" s="18"/>
      <c r="H42" s="12"/>
      <c r="I42" s="18"/>
      <c r="J42" s="12"/>
      <c r="K42" s="18"/>
      <c r="L42" s="12"/>
      <c r="M42" s="18"/>
      <c r="N42" s="12"/>
      <c r="O42" s="18"/>
      <c r="P42" s="12"/>
      <c r="Q42" s="18"/>
      <c r="R42" s="12"/>
      <c r="S42" s="18"/>
      <c r="T42" s="12"/>
      <c r="U42" s="18"/>
      <c r="V42" s="12"/>
      <c r="W42" s="18"/>
      <c r="X42" s="12"/>
      <c r="Y42" s="18"/>
      <c r="Z42" s="12"/>
      <c r="AA42" s="18">
        <f>SUM(AA18:AA41)</f>
        <v>795992</v>
      </c>
    </row>
    <row r="43" spans="1:28" ht="15" customHeight="1">
      <c r="A43" s="10" t="s">
        <v>35</v>
      </c>
      <c r="B43" s="25" t="s">
        <v>58</v>
      </c>
      <c r="C43" s="19">
        <v>556083</v>
      </c>
      <c r="D43" s="14">
        <f t="shared" si="0"/>
        <v>0.56837292781821325</v>
      </c>
      <c r="E43" s="19">
        <v>609611</v>
      </c>
      <c r="F43" s="14">
        <f>E43/AA43</f>
        <v>0.62308394412378865</v>
      </c>
      <c r="G43" s="19">
        <v>723283</v>
      </c>
      <c r="H43" s="14">
        <f>G43/AA43</f>
        <v>0.7392681962065748</v>
      </c>
      <c r="I43" s="19">
        <v>812934</v>
      </c>
      <c r="J43" s="14">
        <f>I43/AA43</f>
        <v>0.8309005628709587</v>
      </c>
      <c r="K43" s="19">
        <v>880243</v>
      </c>
      <c r="L43" s="14">
        <f>K43/AA43</f>
        <v>0.89969715150703666</v>
      </c>
      <c r="M43" s="19">
        <v>888626</v>
      </c>
      <c r="N43" s="14">
        <f>M43/AA43</f>
        <v>0.90826542324686699</v>
      </c>
      <c r="O43" s="19">
        <v>901453</v>
      </c>
      <c r="P43" s="14">
        <f>O43/AA43</f>
        <v>0.92137591133070385</v>
      </c>
      <c r="Q43" s="19">
        <v>917242</v>
      </c>
      <c r="R43" s="14">
        <f>Q43/AA43</f>
        <v>0.93751386224328659</v>
      </c>
      <c r="S43" s="19">
        <v>928795</v>
      </c>
      <c r="T43" s="14">
        <f>S43/AA43</f>
        <v>0.94932219379646088</v>
      </c>
      <c r="U43" s="19">
        <v>945911</v>
      </c>
      <c r="V43" s="14">
        <f>U43/AA43</f>
        <v>0.96681647258674319</v>
      </c>
      <c r="W43" s="19">
        <v>959332</v>
      </c>
      <c r="X43" s="14">
        <f>W43/AA43</f>
        <v>0.98053408859774915</v>
      </c>
      <c r="Y43" s="19">
        <v>973088</v>
      </c>
      <c r="Z43" s="14">
        <f>Y43/AA43</f>
        <v>0.99459410840606433</v>
      </c>
      <c r="AA43" s="19">
        <v>978377</v>
      </c>
      <c r="AB43" s="13">
        <f>AA43/AA43</f>
        <v>1</v>
      </c>
    </row>
    <row r="44" spans="1:28" ht="15" customHeight="1">
      <c r="C44" s="18">
        <f>SUM(C7+C17+C42+C43)</f>
        <v>1947063</v>
      </c>
      <c r="D44" s="12">
        <f t="shared" si="0"/>
        <v>0.61364652771452588</v>
      </c>
      <c r="E44" s="18">
        <f>SUM(E2:E43)</f>
        <v>2175316</v>
      </c>
      <c r="F44" s="12">
        <f>E44/AA44</f>
        <v>0.6855839333816377</v>
      </c>
      <c r="G44" s="18">
        <f>SUM(G2:G43)</f>
        <v>2475680</v>
      </c>
      <c r="H44" s="12">
        <f>G44/AA44</f>
        <v>0.78024821781950426</v>
      </c>
      <c r="I44" s="18">
        <f>SUM(I2:I43)</f>
        <v>2745337</v>
      </c>
      <c r="J44" s="12">
        <f>I44/AA44</f>
        <v>0.86523472402085255</v>
      </c>
      <c r="K44" s="18">
        <f>SUM(K2:K43)</f>
        <v>2879438</v>
      </c>
      <c r="L44" s="12">
        <f>K44/AA44</f>
        <v>0.90749869442809961</v>
      </c>
      <c r="M44" s="18">
        <f>SUM(M2:M43)</f>
        <v>2942164</v>
      </c>
      <c r="N44" s="12">
        <f>M44/AA44</f>
        <v>0.92726774766234077</v>
      </c>
      <c r="O44" s="18">
        <f>SUM(O2:O43)</f>
        <v>2991817</v>
      </c>
      <c r="P44" s="12">
        <f>O44/AA44</f>
        <v>0.9429166460496089</v>
      </c>
      <c r="Q44" s="18">
        <f>SUM(Q2:Q43)</f>
        <v>3040961</v>
      </c>
      <c r="R44" s="12">
        <f>Q44/AA44</f>
        <v>0.95840512534278155</v>
      </c>
      <c r="S44" s="18">
        <f>SUM(S2:S43)</f>
        <v>3077257</v>
      </c>
      <c r="T44" s="12">
        <f>S44/AA44</f>
        <v>0.96984436196220603</v>
      </c>
      <c r="U44" s="18">
        <f>SUM(U2:U43)</f>
        <v>3104799</v>
      </c>
      <c r="V44" s="12">
        <f>U44/AA44</f>
        <v>0.97852464229536085</v>
      </c>
      <c r="W44" s="18">
        <f>SUM(W2:W43)</f>
        <v>3137071</v>
      </c>
      <c r="X44" s="12">
        <f>W44/AA44</f>
        <v>0.98869565409230997</v>
      </c>
      <c r="Y44" s="18">
        <f>SUM(Y2:Y43)</f>
        <v>3159570</v>
      </c>
      <c r="Z44" s="12">
        <f>Y44/AA44</f>
        <v>0.99578655624958434</v>
      </c>
      <c r="AA44" s="18">
        <f>SUM(AA7+AA17+AA42+AA43)</f>
        <v>3172939</v>
      </c>
      <c r="AB44" s="11">
        <f>AA44/AA44</f>
        <v>1</v>
      </c>
    </row>
    <row r="46" spans="1:28">
      <c r="A46" s="22" t="s">
        <v>53</v>
      </c>
      <c r="B46" s="22"/>
      <c r="C46" s="22"/>
      <c r="D46" s="24"/>
      <c r="E46" s="22"/>
      <c r="F46" s="24"/>
      <c r="G46" s="22"/>
    </row>
  </sheetData>
  <sortState ref="A2:AB43">
    <sortCondition ref="B2:B43"/>
  </sortState>
  <mergeCells count="12">
    <mergeCell ref="AA1:AB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  <mergeCell ref="Y1:Z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944B18B-452A-41BB-BA81-A5FD765C2F46}"/>
</file>

<file path=customXml/itemProps2.xml><?xml version="1.0" encoding="utf-8"?>
<ds:datastoreItem xmlns:ds="http://schemas.openxmlformats.org/officeDocument/2006/customXml" ds:itemID="{DC3340B4-9F85-4879-91E8-F2695C5C837B}"/>
</file>

<file path=customXml/itemProps3.xml><?xml version="1.0" encoding="utf-8"?>
<ds:datastoreItem xmlns:ds="http://schemas.openxmlformats.org/officeDocument/2006/customXml" ds:itemID="{F79DF15A-8C85-495B-A4A4-3270FF6E46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statewide percentages</vt:lpstr>
      <vt:lpstr>by county stats &amp; percentages</vt:lpstr>
      <vt:lpstr>chart</vt:lpstr>
      <vt:lpstr>by VS</vt:lpstr>
      <vt:lpstr>Chart1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katie.blinn</dc:creator>
  <cp:lastModifiedBy>shane.hamlin</cp:lastModifiedBy>
  <cp:lastPrinted>2013-02-04T20:17:28Z</cp:lastPrinted>
  <dcterms:created xsi:type="dcterms:W3CDTF">2012-01-16T18:06:09Z</dcterms:created>
  <dcterms:modified xsi:type="dcterms:W3CDTF">2013-02-13T21:10:33Z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