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8 Campaign\Reports\Agency\"/>
    </mc:Choice>
  </mc:AlternateContent>
  <bookViews>
    <workbookView xWindow="0" yWindow="0" windowWidth="25200" windowHeight="11685"/>
  </bookViews>
  <sheets>
    <sheet name="1-10-19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" l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3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4" i="1"/>
  <c r="I35" i="1"/>
  <c r="I36" i="1"/>
  <c r="I4" i="1"/>
  <c r="B136" i="1" l="1"/>
  <c r="D136" i="1"/>
  <c r="E136" i="1"/>
  <c r="G136" i="1"/>
  <c r="I116" i="1" l="1"/>
  <c r="I117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15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3" i="1"/>
  <c r="I114" i="1"/>
  <c r="I77" i="1"/>
  <c r="H116" i="1"/>
  <c r="H117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15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77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3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7" i="1"/>
  <c r="H28" i="1"/>
  <c r="H29" i="1"/>
  <c r="H30" i="1"/>
  <c r="H31" i="1"/>
  <c r="H32" i="1"/>
  <c r="H34" i="1"/>
  <c r="H35" i="1"/>
  <c r="H36" i="1"/>
  <c r="H4" i="1"/>
  <c r="C136" i="1"/>
  <c r="F136" i="1" l="1"/>
  <c r="H136" i="1" l="1"/>
  <c r="I136" i="1"/>
</calcChain>
</file>

<file path=xl/sharedStrings.xml><?xml version="1.0" encoding="utf-8"?>
<sst xmlns="http://schemas.openxmlformats.org/spreadsheetml/2006/main" count="170" uniqueCount="142">
  <si>
    <t>Combined Fund Drive Annual Campaign Report - By Agency</t>
  </si>
  <si>
    <t>Team Member</t>
  </si>
  <si>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</si>
  <si>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</si>
  <si>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</si>
  <si>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</si>
  <si>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</si>
  <si>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</si>
  <si>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</si>
  <si>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</si>
  <si>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</si>
  <si>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</si>
  <si>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</si>
  <si>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Tax Appeals</t>
  </si>
  <si>
    <t>Caseload Forecast Council</t>
  </si>
  <si>
    <t xml:space="preserve">Center for Childhood Deafness </t>
  </si>
  <si>
    <t>Central Washington University</t>
  </si>
  <si>
    <t>Centralia College</t>
  </si>
  <si>
    <t>Civil Legal Aid, Office of</t>
  </si>
  <si>
    <t>Clark College</t>
  </si>
  <si>
    <t>Clover Park Technical College</t>
  </si>
  <si>
    <t>Commission On Judicial Conduct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</si>
  <si>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</si>
  <si>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</si>
  <si>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</si>
  <si>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</si>
  <si>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</si>
  <si>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</si>
  <si>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Eastern Washington State Historical Society</t>
  </si>
  <si>
    <t>Eastern Washington University</t>
  </si>
  <si>
    <t>Ecology, Department of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</si>
  <si>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</si>
  <si>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</si>
  <si>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</si>
  <si>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</si>
  <si>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</si>
  <si>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</si>
  <si>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</si>
  <si>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</si>
  <si>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Governor, Office of the</t>
  </si>
  <si>
    <t>Green River Community College</t>
  </si>
  <si>
    <t>Health Care Authority</t>
  </si>
  <si>
    <t>Health, Department of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</si>
  <si>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</si>
  <si>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</si>
  <si>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</si>
  <si>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</si>
  <si>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</si>
  <si>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Joint Transportation Committee</t>
  </si>
  <si>
    <t>Labor and Industries, Department of</t>
  </si>
  <si>
    <t>Lake Washington Institute of Technology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</si>
  <si>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</si>
  <si>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</si>
  <si>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</si>
  <si>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</si>
  <si>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</si>
  <si>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</si>
  <si>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</si>
  <si>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</si>
  <si>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</si>
  <si>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</si>
  <si>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</si>
  <si>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Port of Olympia</t>
  </si>
  <si>
    <t>Public Disclosure Commission</t>
  </si>
  <si>
    <t>Public Employment Relations Commission</t>
  </si>
  <si>
    <t>Puget Sound Partnership</t>
  </si>
  <si>
    <t>Recreation and Conservation Funding Board</t>
  </si>
  <si>
    <t>Renton Technical College</t>
  </si>
  <si>
    <t>Retirement Systems, Department of</t>
  </si>
  <si>
    <t>Revenue, Department of</t>
  </si>
  <si>
    <t>Secretary of State, Office of the</t>
  </si>
  <si>
    <t>Senate</t>
  </si>
  <si>
    <t>Shoreline Community College</t>
  </si>
  <si>
    <t>Skagit Valley College</t>
  </si>
  <si>
    <t>South Puget Sound Community College</t>
  </si>
  <si>
    <t>Spokane Community College - District 17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</si>
  <si>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</si>
  <si>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</si>
  <si>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</si>
  <si>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</si>
  <si>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</si>
  <si>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</si>
  <si>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</si>
  <si>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</si>
  <si>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</si>
  <si>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</si>
  <si>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</si>
  <si>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</si>
  <si>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</si>
  <si>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</si>
  <si>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</si>
  <si>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</si>
  <si>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</si>
  <si>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</si>
  <si>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</si>
  <si>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</si>
  <si>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</si>
  <si>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</si>
  <si>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Pollution Liability Insurance Program</t>
  </si>
  <si>
    <t>Washington State Arts Commission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</si>
  <si>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</si>
  <si>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</si>
  <si>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</si>
  <si>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</si>
  <si>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</si>
  <si>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</si>
  <si>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</si>
  <si>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</si>
  <si>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</si>
  <si>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Wenatchee Valley College</t>
  </si>
  <si>
    <t>Western Washington University</t>
  </si>
  <si>
    <t>Whatcom Community College</t>
  </si>
  <si>
    <t>Work Force Training and Education Coordinating Board</t>
  </si>
  <si>
    <t>TOTAL</t>
  </si>
  <si>
    <t>Liquor and Cannabis Board</t>
  </si>
  <si>
    <t>Public Defense, Office of</t>
  </si>
  <si>
    <t>WaTech (Washington Technology Solutions)</t>
  </si>
  <si>
    <t>Combined Fund Drive - Fundraisers</t>
  </si>
  <si>
    <t>Washington's Lottery</t>
  </si>
  <si>
    <t xml:space="preserve"> </t>
  </si>
  <si>
    <t>2017 Pledges</t>
  </si>
  <si>
    <t>2017 Donors</t>
  </si>
  <si>
    <t>2017 Employees</t>
  </si>
  <si>
    <t>2017 Percentage</t>
  </si>
  <si>
    <t>Cascadia College</t>
  </si>
  <si>
    <t>Children, Youth and Families, Department of</t>
  </si>
  <si>
    <t>Columbia Basin College</t>
  </si>
  <si>
    <t>2018 Pledges</t>
  </si>
  <si>
    <t>2018 Employees</t>
  </si>
  <si>
    <t>2018 Percentage</t>
  </si>
  <si>
    <t>2018 Donors</t>
  </si>
  <si>
    <t>Grays Harbor College</t>
  </si>
  <si>
    <t>Highline College</t>
  </si>
  <si>
    <t>Yakima Valley College</t>
  </si>
  <si>
    <t>2018 Annual Campaign</t>
  </si>
  <si>
    <t>These numbers are a comparison between 2017 and 2018 during the same week</t>
  </si>
  <si>
    <t>LEOFF Plan 2 Retirement Board</t>
  </si>
  <si>
    <t>Seattle Housing Authority</t>
  </si>
  <si>
    <t>Snohomish County PUD</t>
  </si>
  <si>
    <t>Seattle Colleges</t>
  </si>
  <si>
    <t>Freight Mobility Strategic Investment Board</t>
  </si>
  <si>
    <t>Washington State Commission on Asian Pacific American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</si>
</sst>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64" fontId="3" fillId="0" borderId="0" xfId="0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9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2" applyNumberFormat="1" applyFont="1" applyAlignment="1">
      <alignment horizontal="right"/>
    </xf>
    <xf numFmtId="0" fontId="2" fillId="2" borderId="0" xfId="0" applyNumberFormat="1" applyFont="1" applyFill="1" applyAlignment="1">
      <alignment horizontal="right" wrapText="1"/>
    </xf>
    <xf numFmtId="165" fontId="2" fillId="0" borderId="0" xfId="1" applyNumberFormat="1" applyFont="1"/>
    <xf numFmtId="10" fontId="2" fillId="0" borderId="0" xfId="2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164" fontId="0" fillId="0" borderId="0" xfId="0" applyNumberFormat="1" applyFont="1"/>
    <xf numFmtId="10" fontId="0" fillId="0" borderId="0" xfId="2" applyNumberFormat="1" applyFont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44" fontId="0" fillId="0" borderId="0" xfId="3" applyFont="1"/>
    <xf numFmtId="164" fontId="2" fillId="0" borderId="0" xfId="3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52.28515625" customWidth="1"/>
    <col min="2" max="2" width="14.28515625" style="5" customWidth="1"/>
    <col min="3" max="3" width="14.7109375" style="5" customWidth="1"/>
    <col min="4" max="4" width="8.140625" style="16" customWidth="1"/>
    <col min="5" max="5" width="8.7109375" style="17" customWidth="1"/>
    <col min="6" max="6" width="11.28515625" style="17" customWidth="1"/>
    <col min="7" max="7" width="11.28515625" style="17" hidden="1" customWidth="1"/>
    <col min="8" max="8" width="11.5703125" style="4" customWidth="1"/>
    <col min="9" max="9" width="11.140625" style="4" customWidth="1"/>
    <col min="240" max="240" width="55.140625" customWidth="1"/>
    <col min="241" max="241" width="12.5703125" customWidth="1"/>
    <col min="242" max="242" width="13" customWidth="1"/>
    <col min="243" max="243" width="8.140625" customWidth="1"/>
    <col min="244" max="244" width="8.7109375" customWidth="1"/>
    <col min="245" max="245" width="0" hidden="1" customWidth="1"/>
    <col min="246" max="246" width="11.28515625" customWidth="1"/>
    <col min="247" max="247" width="11.42578125" customWidth="1"/>
    <col min="248" max="248" width="11.5703125" customWidth="1"/>
    <col min="249" max="249" width="19.5703125" customWidth="1"/>
    <col min="250" max="250" width="12.140625" customWidth="1"/>
    <col min="251" max="251" width="20.28515625" customWidth="1"/>
    <col min="252" max="252" width="22.7109375" customWidth="1"/>
    <col min="253" max="253" width="13.5703125" customWidth="1"/>
    <col min="254" max="254" width="16.28515625" customWidth="1"/>
    <col min="255" max="255" width="0.140625" customWidth="1"/>
    <col min="496" max="496" width="55.140625" customWidth="1"/>
    <col min="497" max="497" width="12.5703125" customWidth="1"/>
    <col min="498" max="498" width="13" customWidth="1"/>
    <col min="499" max="499" width="8.140625" customWidth="1"/>
    <col min="500" max="500" width="8.7109375" customWidth="1"/>
    <col min="501" max="501" width="0" hidden="1" customWidth="1"/>
    <col min="502" max="502" width="11.28515625" customWidth="1"/>
    <col min="503" max="503" width="11.42578125" customWidth="1"/>
    <col min="504" max="504" width="11.5703125" customWidth="1"/>
    <col min="505" max="505" width="19.5703125" customWidth="1"/>
    <col min="506" max="506" width="12.140625" customWidth="1"/>
    <col min="507" max="507" width="20.28515625" customWidth="1"/>
    <col min="508" max="508" width="22.7109375" customWidth="1"/>
    <col min="509" max="509" width="13.5703125" customWidth="1"/>
    <col min="510" max="510" width="16.28515625" customWidth="1"/>
    <col min="511" max="511" width="0.140625" customWidth="1"/>
    <col min="752" max="752" width="55.140625" customWidth="1"/>
    <col min="753" max="753" width="12.5703125" customWidth="1"/>
    <col min="754" max="754" width="13" customWidth="1"/>
    <col min="755" max="755" width="8.140625" customWidth="1"/>
    <col min="756" max="756" width="8.7109375" customWidth="1"/>
    <col min="757" max="757" width="0" hidden="1" customWidth="1"/>
    <col min="758" max="758" width="11.28515625" customWidth="1"/>
    <col min="759" max="759" width="11.42578125" customWidth="1"/>
    <col min="760" max="760" width="11.5703125" customWidth="1"/>
    <col min="761" max="761" width="19.5703125" customWidth="1"/>
    <col min="762" max="762" width="12.140625" customWidth="1"/>
    <col min="763" max="763" width="20.28515625" customWidth="1"/>
    <col min="764" max="764" width="22.7109375" customWidth="1"/>
    <col min="765" max="765" width="13.5703125" customWidth="1"/>
    <col min="766" max="766" width="16.28515625" customWidth="1"/>
    <col min="767" max="767" width="0.140625" customWidth="1"/>
    <col min="1008" max="1008" width="55.140625" customWidth="1"/>
    <col min="1009" max="1009" width="12.5703125" customWidth="1"/>
    <col min="1010" max="1010" width="13" customWidth="1"/>
    <col min="1011" max="1011" width="8.140625" customWidth="1"/>
    <col min="1012" max="1012" width="8.7109375" customWidth="1"/>
    <col min="1013" max="1013" width="0" hidden="1" customWidth="1"/>
    <col min="1014" max="1014" width="11.28515625" customWidth="1"/>
    <col min="1015" max="1015" width="11.42578125" customWidth="1"/>
    <col min="1016" max="1016" width="11.5703125" customWidth="1"/>
    <col min="1017" max="1017" width="19.5703125" customWidth="1"/>
    <col min="1018" max="1018" width="12.140625" customWidth="1"/>
    <col min="1019" max="1019" width="20.28515625" customWidth="1"/>
    <col min="1020" max="1020" width="22.7109375" customWidth="1"/>
    <col min="1021" max="1021" width="13.5703125" customWidth="1"/>
    <col min="1022" max="1022" width="16.28515625" customWidth="1"/>
    <col min="1023" max="1023" width="0.140625" customWidth="1"/>
    <col min="1264" max="1264" width="55.140625" customWidth="1"/>
    <col min="1265" max="1265" width="12.5703125" customWidth="1"/>
    <col min="1266" max="1266" width="13" customWidth="1"/>
    <col min="1267" max="1267" width="8.140625" customWidth="1"/>
    <col min="1268" max="1268" width="8.7109375" customWidth="1"/>
    <col min="1269" max="1269" width="0" hidden="1" customWidth="1"/>
    <col min="1270" max="1270" width="11.28515625" customWidth="1"/>
    <col min="1271" max="1271" width="11.42578125" customWidth="1"/>
    <col min="1272" max="1272" width="11.5703125" customWidth="1"/>
    <col min="1273" max="1273" width="19.5703125" customWidth="1"/>
    <col min="1274" max="1274" width="12.140625" customWidth="1"/>
    <col min="1275" max="1275" width="20.28515625" customWidth="1"/>
    <col min="1276" max="1276" width="22.7109375" customWidth="1"/>
    <col min="1277" max="1277" width="13.5703125" customWidth="1"/>
    <col min="1278" max="1278" width="16.28515625" customWidth="1"/>
    <col min="1279" max="1279" width="0.140625" customWidth="1"/>
    <col min="1520" max="1520" width="55.140625" customWidth="1"/>
    <col min="1521" max="1521" width="12.5703125" customWidth="1"/>
    <col min="1522" max="1522" width="13" customWidth="1"/>
    <col min="1523" max="1523" width="8.140625" customWidth="1"/>
    <col min="1524" max="1524" width="8.7109375" customWidth="1"/>
    <col min="1525" max="1525" width="0" hidden="1" customWidth="1"/>
    <col min="1526" max="1526" width="11.28515625" customWidth="1"/>
    <col min="1527" max="1527" width="11.42578125" customWidth="1"/>
    <col min="1528" max="1528" width="11.5703125" customWidth="1"/>
    <col min="1529" max="1529" width="19.5703125" customWidth="1"/>
    <col min="1530" max="1530" width="12.140625" customWidth="1"/>
    <col min="1531" max="1531" width="20.28515625" customWidth="1"/>
    <col min="1532" max="1532" width="22.7109375" customWidth="1"/>
    <col min="1533" max="1533" width="13.5703125" customWidth="1"/>
    <col min="1534" max="1534" width="16.28515625" customWidth="1"/>
    <col min="1535" max="1535" width="0.140625" customWidth="1"/>
    <col min="1776" max="1776" width="55.140625" customWidth="1"/>
    <col min="1777" max="1777" width="12.5703125" customWidth="1"/>
    <col min="1778" max="1778" width="13" customWidth="1"/>
    <col min="1779" max="1779" width="8.140625" customWidth="1"/>
    <col min="1780" max="1780" width="8.7109375" customWidth="1"/>
    <col min="1781" max="1781" width="0" hidden="1" customWidth="1"/>
    <col min="1782" max="1782" width="11.28515625" customWidth="1"/>
    <col min="1783" max="1783" width="11.42578125" customWidth="1"/>
    <col min="1784" max="1784" width="11.5703125" customWidth="1"/>
    <col min="1785" max="1785" width="19.5703125" customWidth="1"/>
    <col min="1786" max="1786" width="12.140625" customWidth="1"/>
    <col min="1787" max="1787" width="20.28515625" customWidth="1"/>
    <col min="1788" max="1788" width="22.7109375" customWidth="1"/>
    <col min="1789" max="1789" width="13.5703125" customWidth="1"/>
    <col min="1790" max="1790" width="16.28515625" customWidth="1"/>
    <col min="1791" max="1791" width="0.140625" customWidth="1"/>
    <col min="2032" max="2032" width="55.140625" customWidth="1"/>
    <col min="2033" max="2033" width="12.5703125" customWidth="1"/>
    <col min="2034" max="2034" width="13" customWidth="1"/>
    <col min="2035" max="2035" width="8.140625" customWidth="1"/>
    <col min="2036" max="2036" width="8.7109375" customWidth="1"/>
    <col min="2037" max="2037" width="0" hidden="1" customWidth="1"/>
    <col min="2038" max="2038" width="11.28515625" customWidth="1"/>
    <col min="2039" max="2039" width="11.42578125" customWidth="1"/>
    <col min="2040" max="2040" width="11.5703125" customWidth="1"/>
    <col min="2041" max="2041" width="19.5703125" customWidth="1"/>
    <col min="2042" max="2042" width="12.140625" customWidth="1"/>
    <col min="2043" max="2043" width="20.28515625" customWidth="1"/>
    <col min="2044" max="2044" width="22.7109375" customWidth="1"/>
    <col min="2045" max="2045" width="13.5703125" customWidth="1"/>
    <col min="2046" max="2046" width="16.28515625" customWidth="1"/>
    <col min="2047" max="2047" width="0.140625" customWidth="1"/>
    <col min="2288" max="2288" width="55.140625" customWidth="1"/>
    <col min="2289" max="2289" width="12.5703125" customWidth="1"/>
    <col min="2290" max="2290" width="13" customWidth="1"/>
    <col min="2291" max="2291" width="8.140625" customWidth="1"/>
    <col min="2292" max="2292" width="8.7109375" customWidth="1"/>
    <col min="2293" max="2293" width="0" hidden="1" customWidth="1"/>
    <col min="2294" max="2294" width="11.28515625" customWidth="1"/>
    <col min="2295" max="2295" width="11.42578125" customWidth="1"/>
    <col min="2296" max="2296" width="11.5703125" customWidth="1"/>
    <col min="2297" max="2297" width="19.5703125" customWidth="1"/>
    <col min="2298" max="2298" width="12.140625" customWidth="1"/>
    <col min="2299" max="2299" width="20.28515625" customWidth="1"/>
    <col min="2300" max="2300" width="22.7109375" customWidth="1"/>
    <col min="2301" max="2301" width="13.5703125" customWidth="1"/>
    <col min="2302" max="2302" width="16.28515625" customWidth="1"/>
    <col min="2303" max="2303" width="0.140625" customWidth="1"/>
    <col min="2544" max="2544" width="55.140625" customWidth="1"/>
    <col min="2545" max="2545" width="12.5703125" customWidth="1"/>
    <col min="2546" max="2546" width="13" customWidth="1"/>
    <col min="2547" max="2547" width="8.140625" customWidth="1"/>
    <col min="2548" max="2548" width="8.7109375" customWidth="1"/>
    <col min="2549" max="2549" width="0" hidden="1" customWidth="1"/>
    <col min="2550" max="2550" width="11.28515625" customWidth="1"/>
    <col min="2551" max="2551" width="11.42578125" customWidth="1"/>
    <col min="2552" max="2552" width="11.5703125" customWidth="1"/>
    <col min="2553" max="2553" width="19.5703125" customWidth="1"/>
    <col min="2554" max="2554" width="12.140625" customWidth="1"/>
    <col min="2555" max="2555" width="20.28515625" customWidth="1"/>
    <col min="2556" max="2556" width="22.7109375" customWidth="1"/>
    <col min="2557" max="2557" width="13.5703125" customWidth="1"/>
    <col min="2558" max="2558" width="16.28515625" customWidth="1"/>
    <col min="2559" max="2559" width="0.140625" customWidth="1"/>
    <col min="2800" max="2800" width="55.140625" customWidth="1"/>
    <col min="2801" max="2801" width="12.5703125" customWidth="1"/>
    <col min="2802" max="2802" width="13" customWidth="1"/>
    <col min="2803" max="2803" width="8.140625" customWidth="1"/>
    <col min="2804" max="2804" width="8.7109375" customWidth="1"/>
    <col min="2805" max="2805" width="0" hidden="1" customWidth="1"/>
    <col min="2806" max="2806" width="11.28515625" customWidth="1"/>
    <col min="2807" max="2807" width="11.42578125" customWidth="1"/>
    <col min="2808" max="2808" width="11.5703125" customWidth="1"/>
    <col min="2809" max="2809" width="19.5703125" customWidth="1"/>
    <col min="2810" max="2810" width="12.140625" customWidth="1"/>
    <col min="2811" max="2811" width="20.28515625" customWidth="1"/>
    <col min="2812" max="2812" width="22.7109375" customWidth="1"/>
    <col min="2813" max="2813" width="13.5703125" customWidth="1"/>
    <col min="2814" max="2814" width="16.28515625" customWidth="1"/>
    <col min="2815" max="2815" width="0.140625" customWidth="1"/>
    <col min="3056" max="3056" width="55.140625" customWidth="1"/>
    <col min="3057" max="3057" width="12.5703125" customWidth="1"/>
    <col min="3058" max="3058" width="13" customWidth="1"/>
    <col min="3059" max="3059" width="8.140625" customWidth="1"/>
    <col min="3060" max="3060" width="8.7109375" customWidth="1"/>
    <col min="3061" max="3061" width="0" hidden="1" customWidth="1"/>
    <col min="3062" max="3062" width="11.28515625" customWidth="1"/>
    <col min="3063" max="3063" width="11.42578125" customWidth="1"/>
    <col min="3064" max="3064" width="11.5703125" customWidth="1"/>
    <col min="3065" max="3065" width="19.5703125" customWidth="1"/>
    <col min="3066" max="3066" width="12.140625" customWidth="1"/>
    <col min="3067" max="3067" width="20.28515625" customWidth="1"/>
    <col min="3068" max="3068" width="22.7109375" customWidth="1"/>
    <col min="3069" max="3069" width="13.5703125" customWidth="1"/>
    <col min="3070" max="3070" width="16.28515625" customWidth="1"/>
    <col min="3071" max="3071" width="0.140625" customWidth="1"/>
    <col min="3312" max="3312" width="55.140625" customWidth="1"/>
    <col min="3313" max="3313" width="12.5703125" customWidth="1"/>
    <col min="3314" max="3314" width="13" customWidth="1"/>
    <col min="3315" max="3315" width="8.140625" customWidth="1"/>
    <col min="3316" max="3316" width="8.7109375" customWidth="1"/>
    <col min="3317" max="3317" width="0" hidden="1" customWidth="1"/>
    <col min="3318" max="3318" width="11.28515625" customWidth="1"/>
    <col min="3319" max="3319" width="11.42578125" customWidth="1"/>
    <col min="3320" max="3320" width="11.5703125" customWidth="1"/>
    <col min="3321" max="3321" width="19.5703125" customWidth="1"/>
    <col min="3322" max="3322" width="12.140625" customWidth="1"/>
    <col min="3323" max="3323" width="20.28515625" customWidth="1"/>
    <col min="3324" max="3324" width="22.7109375" customWidth="1"/>
    <col min="3325" max="3325" width="13.5703125" customWidth="1"/>
    <col min="3326" max="3326" width="16.28515625" customWidth="1"/>
    <col min="3327" max="3327" width="0.140625" customWidth="1"/>
    <col min="3568" max="3568" width="55.140625" customWidth="1"/>
    <col min="3569" max="3569" width="12.5703125" customWidth="1"/>
    <col min="3570" max="3570" width="13" customWidth="1"/>
    <col min="3571" max="3571" width="8.140625" customWidth="1"/>
    <col min="3572" max="3572" width="8.7109375" customWidth="1"/>
    <col min="3573" max="3573" width="0" hidden="1" customWidth="1"/>
    <col min="3574" max="3574" width="11.28515625" customWidth="1"/>
    <col min="3575" max="3575" width="11.42578125" customWidth="1"/>
    <col min="3576" max="3576" width="11.5703125" customWidth="1"/>
    <col min="3577" max="3577" width="19.5703125" customWidth="1"/>
    <col min="3578" max="3578" width="12.140625" customWidth="1"/>
    <col min="3579" max="3579" width="20.28515625" customWidth="1"/>
    <col min="3580" max="3580" width="22.7109375" customWidth="1"/>
    <col min="3581" max="3581" width="13.5703125" customWidth="1"/>
    <col min="3582" max="3582" width="16.28515625" customWidth="1"/>
    <col min="3583" max="3583" width="0.140625" customWidth="1"/>
    <col min="3824" max="3824" width="55.140625" customWidth="1"/>
    <col min="3825" max="3825" width="12.5703125" customWidth="1"/>
    <col min="3826" max="3826" width="13" customWidth="1"/>
    <col min="3827" max="3827" width="8.140625" customWidth="1"/>
    <col min="3828" max="3828" width="8.7109375" customWidth="1"/>
    <col min="3829" max="3829" width="0" hidden="1" customWidth="1"/>
    <col min="3830" max="3830" width="11.28515625" customWidth="1"/>
    <col min="3831" max="3831" width="11.42578125" customWidth="1"/>
    <col min="3832" max="3832" width="11.5703125" customWidth="1"/>
    <col min="3833" max="3833" width="19.5703125" customWidth="1"/>
    <col min="3834" max="3834" width="12.140625" customWidth="1"/>
    <col min="3835" max="3835" width="20.28515625" customWidth="1"/>
    <col min="3836" max="3836" width="22.7109375" customWidth="1"/>
    <col min="3837" max="3837" width="13.5703125" customWidth="1"/>
    <col min="3838" max="3838" width="16.28515625" customWidth="1"/>
    <col min="3839" max="3839" width="0.140625" customWidth="1"/>
    <col min="4080" max="4080" width="55.140625" customWidth="1"/>
    <col min="4081" max="4081" width="12.5703125" customWidth="1"/>
    <col min="4082" max="4082" width="13" customWidth="1"/>
    <col min="4083" max="4083" width="8.140625" customWidth="1"/>
    <col min="4084" max="4084" width="8.7109375" customWidth="1"/>
    <col min="4085" max="4085" width="0" hidden="1" customWidth="1"/>
    <col min="4086" max="4086" width="11.28515625" customWidth="1"/>
    <col min="4087" max="4087" width="11.42578125" customWidth="1"/>
    <col min="4088" max="4088" width="11.5703125" customWidth="1"/>
    <col min="4089" max="4089" width="19.5703125" customWidth="1"/>
    <col min="4090" max="4090" width="12.140625" customWidth="1"/>
    <col min="4091" max="4091" width="20.28515625" customWidth="1"/>
    <col min="4092" max="4092" width="22.7109375" customWidth="1"/>
    <col min="4093" max="4093" width="13.5703125" customWidth="1"/>
    <col min="4094" max="4094" width="16.28515625" customWidth="1"/>
    <col min="4095" max="4095" width="0.140625" customWidth="1"/>
    <col min="4336" max="4336" width="55.140625" customWidth="1"/>
    <col min="4337" max="4337" width="12.5703125" customWidth="1"/>
    <col min="4338" max="4338" width="13" customWidth="1"/>
    <col min="4339" max="4339" width="8.140625" customWidth="1"/>
    <col min="4340" max="4340" width="8.7109375" customWidth="1"/>
    <col min="4341" max="4341" width="0" hidden="1" customWidth="1"/>
    <col min="4342" max="4342" width="11.28515625" customWidth="1"/>
    <col min="4343" max="4343" width="11.42578125" customWidth="1"/>
    <col min="4344" max="4344" width="11.5703125" customWidth="1"/>
    <col min="4345" max="4345" width="19.5703125" customWidth="1"/>
    <col min="4346" max="4346" width="12.140625" customWidth="1"/>
    <col min="4347" max="4347" width="20.28515625" customWidth="1"/>
    <col min="4348" max="4348" width="22.7109375" customWidth="1"/>
    <col min="4349" max="4349" width="13.5703125" customWidth="1"/>
    <col min="4350" max="4350" width="16.28515625" customWidth="1"/>
    <col min="4351" max="4351" width="0.140625" customWidth="1"/>
    <col min="4592" max="4592" width="55.140625" customWidth="1"/>
    <col min="4593" max="4593" width="12.5703125" customWidth="1"/>
    <col min="4594" max="4594" width="13" customWidth="1"/>
    <col min="4595" max="4595" width="8.140625" customWidth="1"/>
    <col min="4596" max="4596" width="8.7109375" customWidth="1"/>
    <col min="4597" max="4597" width="0" hidden="1" customWidth="1"/>
    <col min="4598" max="4598" width="11.28515625" customWidth="1"/>
    <col min="4599" max="4599" width="11.42578125" customWidth="1"/>
    <col min="4600" max="4600" width="11.5703125" customWidth="1"/>
    <col min="4601" max="4601" width="19.5703125" customWidth="1"/>
    <col min="4602" max="4602" width="12.140625" customWidth="1"/>
    <col min="4603" max="4603" width="20.28515625" customWidth="1"/>
    <col min="4604" max="4604" width="22.7109375" customWidth="1"/>
    <col min="4605" max="4605" width="13.5703125" customWidth="1"/>
    <col min="4606" max="4606" width="16.28515625" customWidth="1"/>
    <col min="4607" max="4607" width="0.140625" customWidth="1"/>
    <col min="4848" max="4848" width="55.140625" customWidth="1"/>
    <col min="4849" max="4849" width="12.5703125" customWidth="1"/>
    <col min="4850" max="4850" width="13" customWidth="1"/>
    <col min="4851" max="4851" width="8.140625" customWidth="1"/>
    <col min="4852" max="4852" width="8.7109375" customWidth="1"/>
    <col min="4853" max="4853" width="0" hidden="1" customWidth="1"/>
    <col min="4854" max="4854" width="11.28515625" customWidth="1"/>
    <col min="4855" max="4855" width="11.42578125" customWidth="1"/>
    <col min="4856" max="4856" width="11.5703125" customWidth="1"/>
    <col min="4857" max="4857" width="19.5703125" customWidth="1"/>
    <col min="4858" max="4858" width="12.140625" customWidth="1"/>
    <col min="4859" max="4859" width="20.28515625" customWidth="1"/>
    <col min="4860" max="4860" width="22.7109375" customWidth="1"/>
    <col min="4861" max="4861" width="13.5703125" customWidth="1"/>
    <col min="4862" max="4862" width="16.28515625" customWidth="1"/>
    <col min="4863" max="4863" width="0.140625" customWidth="1"/>
    <col min="5104" max="5104" width="55.140625" customWidth="1"/>
    <col min="5105" max="5105" width="12.5703125" customWidth="1"/>
    <col min="5106" max="5106" width="13" customWidth="1"/>
    <col min="5107" max="5107" width="8.140625" customWidth="1"/>
    <col min="5108" max="5108" width="8.7109375" customWidth="1"/>
    <col min="5109" max="5109" width="0" hidden="1" customWidth="1"/>
    <col min="5110" max="5110" width="11.28515625" customWidth="1"/>
    <col min="5111" max="5111" width="11.42578125" customWidth="1"/>
    <col min="5112" max="5112" width="11.5703125" customWidth="1"/>
    <col min="5113" max="5113" width="19.5703125" customWidth="1"/>
    <col min="5114" max="5114" width="12.140625" customWidth="1"/>
    <col min="5115" max="5115" width="20.28515625" customWidth="1"/>
    <col min="5116" max="5116" width="22.7109375" customWidth="1"/>
    <col min="5117" max="5117" width="13.5703125" customWidth="1"/>
    <col min="5118" max="5118" width="16.28515625" customWidth="1"/>
    <col min="5119" max="5119" width="0.140625" customWidth="1"/>
    <col min="5360" max="5360" width="55.140625" customWidth="1"/>
    <col min="5361" max="5361" width="12.5703125" customWidth="1"/>
    <col min="5362" max="5362" width="13" customWidth="1"/>
    <col min="5363" max="5363" width="8.140625" customWidth="1"/>
    <col min="5364" max="5364" width="8.7109375" customWidth="1"/>
    <col min="5365" max="5365" width="0" hidden="1" customWidth="1"/>
    <col min="5366" max="5366" width="11.28515625" customWidth="1"/>
    <col min="5367" max="5367" width="11.42578125" customWidth="1"/>
    <col min="5368" max="5368" width="11.5703125" customWidth="1"/>
    <col min="5369" max="5369" width="19.5703125" customWidth="1"/>
    <col min="5370" max="5370" width="12.140625" customWidth="1"/>
    <col min="5371" max="5371" width="20.28515625" customWidth="1"/>
    <col min="5372" max="5372" width="22.7109375" customWidth="1"/>
    <col min="5373" max="5373" width="13.5703125" customWidth="1"/>
    <col min="5374" max="5374" width="16.28515625" customWidth="1"/>
    <col min="5375" max="5375" width="0.140625" customWidth="1"/>
    <col min="5616" max="5616" width="55.140625" customWidth="1"/>
    <col min="5617" max="5617" width="12.5703125" customWidth="1"/>
    <col min="5618" max="5618" width="13" customWidth="1"/>
    <col min="5619" max="5619" width="8.140625" customWidth="1"/>
    <col min="5620" max="5620" width="8.7109375" customWidth="1"/>
    <col min="5621" max="5621" width="0" hidden="1" customWidth="1"/>
    <col min="5622" max="5622" width="11.28515625" customWidth="1"/>
    <col min="5623" max="5623" width="11.42578125" customWidth="1"/>
    <col min="5624" max="5624" width="11.5703125" customWidth="1"/>
    <col min="5625" max="5625" width="19.5703125" customWidth="1"/>
    <col min="5626" max="5626" width="12.140625" customWidth="1"/>
    <col min="5627" max="5627" width="20.28515625" customWidth="1"/>
    <col min="5628" max="5628" width="22.7109375" customWidth="1"/>
    <col min="5629" max="5629" width="13.5703125" customWidth="1"/>
    <col min="5630" max="5630" width="16.28515625" customWidth="1"/>
    <col min="5631" max="5631" width="0.140625" customWidth="1"/>
    <col min="5872" max="5872" width="55.140625" customWidth="1"/>
    <col min="5873" max="5873" width="12.5703125" customWidth="1"/>
    <col min="5874" max="5874" width="13" customWidth="1"/>
    <col min="5875" max="5875" width="8.140625" customWidth="1"/>
    <col min="5876" max="5876" width="8.7109375" customWidth="1"/>
    <col min="5877" max="5877" width="0" hidden="1" customWidth="1"/>
    <col min="5878" max="5878" width="11.28515625" customWidth="1"/>
    <col min="5879" max="5879" width="11.42578125" customWidth="1"/>
    <col min="5880" max="5880" width="11.5703125" customWidth="1"/>
    <col min="5881" max="5881" width="19.5703125" customWidth="1"/>
    <col min="5882" max="5882" width="12.140625" customWidth="1"/>
    <col min="5883" max="5883" width="20.28515625" customWidth="1"/>
    <col min="5884" max="5884" width="22.7109375" customWidth="1"/>
    <col min="5885" max="5885" width="13.5703125" customWidth="1"/>
    <col min="5886" max="5886" width="16.28515625" customWidth="1"/>
    <col min="5887" max="5887" width="0.140625" customWidth="1"/>
    <col min="6128" max="6128" width="55.140625" customWidth="1"/>
    <col min="6129" max="6129" width="12.5703125" customWidth="1"/>
    <col min="6130" max="6130" width="13" customWidth="1"/>
    <col min="6131" max="6131" width="8.140625" customWidth="1"/>
    <col min="6132" max="6132" width="8.7109375" customWidth="1"/>
    <col min="6133" max="6133" width="0" hidden="1" customWidth="1"/>
    <col min="6134" max="6134" width="11.28515625" customWidth="1"/>
    <col min="6135" max="6135" width="11.42578125" customWidth="1"/>
    <col min="6136" max="6136" width="11.5703125" customWidth="1"/>
    <col min="6137" max="6137" width="19.5703125" customWidth="1"/>
    <col min="6138" max="6138" width="12.140625" customWidth="1"/>
    <col min="6139" max="6139" width="20.28515625" customWidth="1"/>
    <col min="6140" max="6140" width="22.7109375" customWidth="1"/>
    <col min="6141" max="6141" width="13.5703125" customWidth="1"/>
    <col min="6142" max="6142" width="16.28515625" customWidth="1"/>
    <col min="6143" max="6143" width="0.140625" customWidth="1"/>
    <col min="6384" max="6384" width="55.140625" customWidth="1"/>
    <col min="6385" max="6385" width="12.5703125" customWidth="1"/>
    <col min="6386" max="6386" width="13" customWidth="1"/>
    <col min="6387" max="6387" width="8.140625" customWidth="1"/>
    <col min="6388" max="6388" width="8.7109375" customWidth="1"/>
    <col min="6389" max="6389" width="0" hidden="1" customWidth="1"/>
    <col min="6390" max="6390" width="11.28515625" customWidth="1"/>
    <col min="6391" max="6391" width="11.42578125" customWidth="1"/>
    <col min="6392" max="6392" width="11.5703125" customWidth="1"/>
    <col min="6393" max="6393" width="19.5703125" customWidth="1"/>
    <col min="6394" max="6394" width="12.140625" customWidth="1"/>
    <col min="6395" max="6395" width="20.28515625" customWidth="1"/>
    <col min="6396" max="6396" width="22.7109375" customWidth="1"/>
    <col min="6397" max="6397" width="13.5703125" customWidth="1"/>
    <col min="6398" max="6398" width="16.28515625" customWidth="1"/>
    <col min="6399" max="6399" width="0.140625" customWidth="1"/>
    <col min="6640" max="6640" width="55.140625" customWidth="1"/>
    <col min="6641" max="6641" width="12.5703125" customWidth="1"/>
    <col min="6642" max="6642" width="13" customWidth="1"/>
    <col min="6643" max="6643" width="8.140625" customWidth="1"/>
    <col min="6644" max="6644" width="8.7109375" customWidth="1"/>
    <col min="6645" max="6645" width="0" hidden="1" customWidth="1"/>
    <col min="6646" max="6646" width="11.28515625" customWidth="1"/>
    <col min="6647" max="6647" width="11.42578125" customWidth="1"/>
    <col min="6648" max="6648" width="11.5703125" customWidth="1"/>
    <col min="6649" max="6649" width="19.5703125" customWidth="1"/>
    <col min="6650" max="6650" width="12.140625" customWidth="1"/>
    <col min="6651" max="6651" width="20.28515625" customWidth="1"/>
    <col min="6652" max="6652" width="22.7109375" customWidth="1"/>
    <col min="6653" max="6653" width="13.5703125" customWidth="1"/>
    <col min="6654" max="6654" width="16.28515625" customWidth="1"/>
    <col min="6655" max="6655" width="0.140625" customWidth="1"/>
    <col min="6896" max="6896" width="55.140625" customWidth="1"/>
    <col min="6897" max="6897" width="12.5703125" customWidth="1"/>
    <col min="6898" max="6898" width="13" customWidth="1"/>
    <col min="6899" max="6899" width="8.140625" customWidth="1"/>
    <col min="6900" max="6900" width="8.7109375" customWidth="1"/>
    <col min="6901" max="6901" width="0" hidden="1" customWidth="1"/>
    <col min="6902" max="6902" width="11.28515625" customWidth="1"/>
    <col min="6903" max="6903" width="11.42578125" customWidth="1"/>
    <col min="6904" max="6904" width="11.5703125" customWidth="1"/>
    <col min="6905" max="6905" width="19.5703125" customWidth="1"/>
    <col min="6906" max="6906" width="12.140625" customWidth="1"/>
    <col min="6907" max="6907" width="20.28515625" customWidth="1"/>
    <col min="6908" max="6908" width="22.7109375" customWidth="1"/>
    <col min="6909" max="6909" width="13.5703125" customWidth="1"/>
    <col min="6910" max="6910" width="16.28515625" customWidth="1"/>
    <col min="6911" max="6911" width="0.140625" customWidth="1"/>
    <col min="7152" max="7152" width="55.140625" customWidth="1"/>
    <col min="7153" max="7153" width="12.5703125" customWidth="1"/>
    <col min="7154" max="7154" width="13" customWidth="1"/>
    <col min="7155" max="7155" width="8.140625" customWidth="1"/>
    <col min="7156" max="7156" width="8.7109375" customWidth="1"/>
    <col min="7157" max="7157" width="0" hidden="1" customWidth="1"/>
    <col min="7158" max="7158" width="11.28515625" customWidth="1"/>
    <col min="7159" max="7159" width="11.42578125" customWidth="1"/>
    <col min="7160" max="7160" width="11.5703125" customWidth="1"/>
    <col min="7161" max="7161" width="19.5703125" customWidth="1"/>
    <col min="7162" max="7162" width="12.140625" customWidth="1"/>
    <col min="7163" max="7163" width="20.28515625" customWidth="1"/>
    <col min="7164" max="7164" width="22.7109375" customWidth="1"/>
    <col min="7165" max="7165" width="13.5703125" customWidth="1"/>
    <col min="7166" max="7166" width="16.28515625" customWidth="1"/>
    <col min="7167" max="7167" width="0.140625" customWidth="1"/>
    <col min="7408" max="7408" width="55.140625" customWidth="1"/>
    <col min="7409" max="7409" width="12.5703125" customWidth="1"/>
    <col min="7410" max="7410" width="13" customWidth="1"/>
    <col min="7411" max="7411" width="8.140625" customWidth="1"/>
    <col min="7412" max="7412" width="8.7109375" customWidth="1"/>
    <col min="7413" max="7413" width="0" hidden="1" customWidth="1"/>
    <col min="7414" max="7414" width="11.28515625" customWidth="1"/>
    <col min="7415" max="7415" width="11.42578125" customWidth="1"/>
    <col min="7416" max="7416" width="11.5703125" customWidth="1"/>
    <col min="7417" max="7417" width="19.5703125" customWidth="1"/>
    <col min="7418" max="7418" width="12.140625" customWidth="1"/>
    <col min="7419" max="7419" width="20.28515625" customWidth="1"/>
    <col min="7420" max="7420" width="22.7109375" customWidth="1"/>
    <col min="7421" max="7421" width="13.5703125" customWidth="1"/>
    <col min="7422" max="7422" width="16.28515625" customWidth="1"/>
    <col min="7423" max="7423" width="0.140625" customWidth="1"/>
    <col min="7664" max="7664" width="55.140625" customWidth="1"/>
    <col min="7665" max="7665" width="12.5703125" customWidth="1"/>
    <col min="7666" max="7666" width="13" customWidth="1"/>
    <col min="7667" max="7667" width="8.140625" customWidth="1"/>
    <col min="7668" max="7668" width="8.7109375" customWidth="1"/>
    <col min="7669" max="7669" width="0" hidden="1" customWidth="1"/>
    <col min="7670" max="7670" width="11.28515625" customWidth="1"/>
    <col min="7671" max="7671" width="11.42578125" customWidth="1"/>
    <col min="7672" max="7672" width="11.5703125" customWidth="1"/>
    <col min="7673" max="7673" width="19.5703125" customWidth="1"/>
    <col min="7674" max="7674" width="12.140625" customWidth="1"/>
    <col min="7675" max="7675" width="20.28515625" customWidth="1"/>
    <col min="7676" max="7676" width="22.7109375" customWidth="1"/>
    <col min="7677" max="7677" width="13.5703125" customWidth="1"/>
    <col min="7678" max="7678" width="16.28515625" customWidth="1"/>
    <col min="7679" max="7679" width="0.140625" customWidth="1"/>
    <col min="7920" max="7920" width="55.140625" customWidth="1"/>
    <col min="7921" max="7921" width="12.5703125" customWidth="1"/>
    <col min="7922" max="7922" width="13" customWidth="1"/>
    <col min="7923" max="7923" width="8.140625" customWidth="1"/>
    <col min="7924" max="7924" width="8.7109375" customWidth="1"/>
    <col min="7925" max="7925" width="0" hidden="1" customWidth="1"/>
    <col min="7926" max="7926" width="11.28515625" customWidth="1"/>
    <col min="7927" max="7927" width="11.42578125" customWidth="1"/>
    <col min="7928" max="7928" width="11.5703125" customWidth="1"/>
    <col min="7929" max="7929" width="19.5703125" customWidth="1"/>
    <col min="7930" max="7930" width="12.140625" customWidth="1"/>
    <col min="7931" max="7931" width="20.28515625" customWidth="1"/>
    <col min="7932" max="7932" width="22.7109375" customWidth="1"/>
    <col min="7933" max="7933" width="13.5703125" customWidth="1"/>
    <col min="7934" max="7934" width="16.28515625" customWidth="1"/>
    <col min="7935" max="7935" width="0.140625" customWidth="1"/>
    <col min="8176" max="8176" width="55.140625" customWidth="1"/>
    <col min="8177" max="8177" width="12.5703125" customWidth="1"/>
    <col min="8178" max="8178" width="13" customWidth="1"/>
    <col min="8179" max="8179" width="8.140625" customWidth="1"/>
    <col min="8180" max="8180" width="8.7109375" customWidth="1"/>
    <col min="8181" max="8181" width="0" hidden="1" customWidth="1"/>
    <col min="8182" max="8182" width="11.28515625" customWidth="1"/>
    <col min="8183" max="8183" width="11.42578125" customWidth="1"/>
    <col min="8184" max="8184" width="11.5703125" customWidth="1"/>
    <col min="8185" max="8185" width="19.5703125" customWidth="1"/>
    <col min="8186" max="8186" width="12.140625" customWidth="1"/>
    <col min="8187" max="8187" width="20.28515625" customWidth="1"/>
    <col min="8188" max="8188" width="22.7109375" customWidth="1"/>
    <col min="8189" max="8189" width="13.5703125" customWidth="1"/>
    <col min="8190" max="8190" width="16.28515625" customWidth="1"/>
    <col min="8191" max="8191" width="0.140625" customWidth="1"/>
    <col min="8432" max="8432" width="55.140625" customWidth="1"/>
    <col min="8433" max="8433" width="12.5703125" customWidth="1"/>
    <col min="8434" max="8434" width="13" customWidth="1"/>
    <col min="8435" max="8435" width="8.140625" customWidth="1"/>
    <col min="8436" max="8436" width="8.7109375" customWidth="1"/>
    <col min="8437" max="8437" width="0" hidden="1" customWidth="1"/>
    <col min="8438" max="8438" width="11.28515625" customWidth="1"/>
    <col min="8439" max="8439" width="11.42578125" customWidth="1"/>
    <col min="8440" max="8440" width="11.5703125" customWidth="1"/>
    <col min="8441" max="8441" width="19.5703125" customWidth="1"/>
    <col min="8442" max="8442" width="12.140625" customWidth="1"/>
    <col min="8443" max="8443" width="20.28515625" customWidth="1"/>
    <col min="8444" max="8444" width="22.7109375" customWidth="1"/>
    <col min="8445" max="8445" width="13.5703125" customWidth="1"/>
    <col min="8446" max="8446" width="16.28515625" customWidth="1"/>
    <col min="8447" max="8447" width="0.140625" customWidth="1"/>
    <col min="8688" max="8688" width="55.140625" customWidth="1"/>
    <col min="8689" max="8689" width="12.5703125" customWidth="1"/>
    <col min="8690" max="8690" width="13" customWidth="1"/>
    <col min="8691" max="8691" width="8.140625" customWidth="1"/>
    <col min="8692" max="8692" width="8.7109375" customWidth="1"/>
    <col min="8693" max="8693" width="0" hidden="1" customWidth="1"/>
    <col min="8694" max="8694" width="11.28515625" customWidth="1"/>
    <col min="8695" max="8695" width="11.42578125" customWidth="1"/>
    <col min="8696" max="8696" width="11.5703125" customWidth="1"/>
    <col min="8697" max="8697" width="19.5703125" customWidth="1"/>
    <col min="8698" max="8698" width="12.140625" customWidth="1"/>
    <col min="8699" max="8699" width="20.28515625" customWidth="1"/>
    <col min="8700" max="8700" width="22.7109375" customWidth="1"/>
    <col min="8701" max="8701" width="13.5703125" customWidth="1"/>
    <col min="8702" max="8702" width="16.28515625" customWidth="1"/>
    <col min="8703" max="8703" width="0.140625" customWidth="1"/>
    <col min="8944" max="8944" width="55.140625" customWidth="1"/>
    <col min="8945" max="8945" width="12.5703125" customWidth="1"/>
    <col min="8946" max="8946" width="13" customWidth="1"/>
    <col min="8947" max="8947" width="8.140625" customWidth="1"/>
    <col min="8948" max="8948" width="8.7109375" customWidth="1"/>
    <col min="8949" max="8949" width="0" hidden="1" customWidth="1"/>
    <col min="8950" max="8950" width="11.28515625" customWidth="1"/>
    <col min="8951" max="8951" width="11.42578125" customWidth="1"/>
    <col min="8952" max="8952" width="11.5703125" customWidth="1"/>
    <col min="8953" max="8953" width="19.5703125" customWidth="1"/>
    <col min="8954" max="8954" width="12.140625" customWidth="1"/>
    <col min="8955" max="8955" width="20.28515625" customWidth="1"/>
    <col min="8956" max="8956" width="22.7109375" customWidth="1"/>
    <col min="8957" max="8957" width="13.5703125" customWidth="1"/>
    <col min="8958" max="8958" width="16.28515625" customWidth="1"/>
    <col min="8959" max="8959" width="0.140625" customWidth="1"/>
    <col min="9200" max="9200" width="55.140625" customWidth="1"/>
    <col min="9201" max="9201" width="12.5703125" customWidth="1"/>
    <col min="9202" max="9202" width="13" customWidth="1"/>
    <col min="9203" max="9203" width="8.140625" customWidth="1"/>
    <col min="9204" max="9204" width="8.7109375" customWidth="1"/>
    <col min="9205" max="9205" width="0" hidden="1" customWidth="1"/>
    <col min="9206" max="9206" width="11.28515625" customWidth="1"/>
    <col min="9207" max="9207" width="11.42578125" customWidth="1"/>
    <col min="9208" max="9208" width="11.5703125" customWidth="1"/>
    <col min="9209" max="9209" width="19.5703125" customWidth="1"/>
    <col min="9210" max="9210" width="12.140625" customWidth="1"/>
    <col min="9211" max="9211" width="20.28515625" customWidth="1"/>
    <col min="9212" max="9212" width="22.7109375" customWidth="1"/>
    <col min="9213" max="9213" width="13.5703125" customWidth="1"/>
    <col min="9214" max="9214" width="16.28515625" customWidth="1"/>
    <col min="9215" max="9215" width="0.140625" customWidth="1"/>
    <col min="9456" max="9456" width="55.140625" customWidth="1"/>
    <col min="9457" max="9457" width="12.5703125" customWidth="1"/>
    <col min="9458" max="9458" width="13" customWidth="1"/>
    <col min="9459" max="9459" width="8.140625" customWidth="1"/>
    <col min="9460" max="9460" width="8.7109375" customWidth="1"/>
    <col min="9461" max="9461" width="0" hidden="1" customWidth="1"/>
    <col min="9462" max="9462" width="11.28515625" customWidth="1"/>
    <col min="9463" max="9463" width="11.42578125" customWidth="1"/>
    <col min="9464" max="9464" width="11.5703125" customWidth="1"/>
    <col min="9465" max="9465" width="19.5703125" customWidth="1"/>
    <col min="9466" max="9466" width="12.140625" customWidth="1"/>
    <col min="9467" max="9467" width="20.28515625" customWidth="1"/>
    <col min="9468" max="9468" width="22.7109375" customWidth="1"/>
    <col min="9469" max="9469" width="13.5703125" customWidth="1"/>
    <col min="9470" max="9470" width="16.28515625" customWidth="1"/>
    <col min="9471" max="9471" width="0.140625" customWidth="1"/>
    <col min="9712" max="9712" width="55.140625" customWidth="1"/>
    <col min="9713" max="9713" width="12.5703125" customWidth="1"/>
    <col min="9714" max="9714" width="13" customWidth="1"/>
    <col min="9715" max="9715" width="8.140625" customWidth="1"/>
    <col min="9716" max="9716" width="8.7109375" customWidth="1"/>
    <col min="9717" max="9717" width="0" hidden="1" customWidth="1"/>
    <col min="9718" max="9718" width="11.28515625" customWidth="1"/>
    <col min="9719" max="9719" width="11.42578125" customWidth="1"/>
    <col min="9720" max="9720" width="11.5703125" customWidth="1"/>
    <col min="9721" max="9721" width="19.5703125" customWidth="1"/>
    <col min="9722" max="9722" width="12.140625" customWidth="1"/>
    <col min="9723" max="9723" width="20.28515625" customWidth="1"/>
    <col min="9724" max="9724" width="22.7109375" customWidth="1"/>
    <col min="9725" max="9725" width="13.5703125" customWidth="1"/>
    <col min="9726" max="9726" width="16.28515625" customWidth="1"/>
    <col min="9727" max="9727" width="0.140625" customWidth="1"/>
    <col min="9968" max="9968" width="55.140625" customWidth="1"/>
    <col min="9969" max="9969" width="12.5703125" customWidth="1"/>
    <col min="9970" max="9970" width="13" customWidth="1"/>
    <col min="9971" max="9971" width="8.140625" customWidth="1"/>
    <col min="9972" max="9972" width="8.7109375" customWidth="1"/>
    <col min="9973" max="9973" width="0" hidden="1" customWidth="1"/>
    <col min="9974" max="9974" width="11.28515625" customWidth="1"/>
    <col min="9975" max="9975" width="11.42578125" customWidth="1"/>
    <col min="9976" max="9976" width="11.5703125" customWidth="1"/>
    <col min="9977" max="9977" width="19.5703125" customWidth="1"/>
    <col min="9978" max="9978" width="12.140625" customWidth="1"/>
    <col min="9979" max="9979" width="20.28515625" customWidth="1"/>
    <col min="9980" max="9980" width="22.7109375" customWidth="1"/>
    <col min="9981" max="9981" width="13.5703125" customWidth="1"/>
    <col min="9982" max="9982" width="16.28515625" customWidth="1"/>
    <col min="9983" max="9983" width="0.140625" customWidth="1"/>
    <col min="10224" max="10224" width="55.140625" customWidth="1"/>
    <col min="10225" max="10225" width="12.5703125" customWidth="1"/>
    <col min="10226" max="10226" width="13" customWidth="1"/>
    <col min="10227" max="10227" width="8.140625" customWidth="1"/>
    <col min="10228" max="10228" width="8.7109375" customWidth="1"/>
    <col min="10229" max="10229" width="0" hidden="1" customWidth="1"/>
    <col min="10230" max="10230" width="11.28515625" customWidth="1"/>
    <col min="10231" max="10231" width="11.42578125" customWidth="1"/>
    <col min="10232" max="10232" width="11.5703125" customWidth="1"/>
    <col min="10233" max="10233" width="19.5703125" customWidth="1"/>
    <col min="10234" max="10234" width="12.140625" customWidth="1"/>
    <col min="10235" max="10235" width="20.28515625" customWidth="1"/>
    <col min="10236" max="10236" width="22.7109375" customWidth="1"/>
    <col min="10237" max="10237" width="13.5703125" customWidth="1"/>
    <col min="10238" max="10238" width="16.28515625" customWidth="1"/>
    <col min="10239" max="10239" width="0.140625" customWidth="1"/>
    <col min="10480" max="10480" width="55.140625" customWidth="1"/>
    <col min="10481" max="10481" width="12.5703125" customWidth="1"/>
    <col min="10482" max="10482" width="13" customWidth="1"/>
    <col min="10483" max="10483" width="8.140625" customWidth="1"/>
    <col min="10484" max="10484" width="8.7109375" customWidth="1"/>
    <col min="10485" max="10485" width="0" hidden="1" customWidth="1"/>
    <col min="10486" max="10486" width="11.28515625" customWidth="1"/>
    <col min="10487" max="10487" width="11.42578125" customWidth="1"/>
    <col min="10488" max="10488" width="11.5703125" customWidth="1"/>
    <col min="10489" max="10489" width="19.5703125" customWidth="1"/>
    <col min="10490" max="10490" width="12.140625" customWidth="1"/>
    <col min="10491" max="10491" width="20.28515625" customWidth="1"/>
    <col min="10492" max="10492" width="22.7109375" customWidth="1"/>
    <col min="10493" max="10493" width="13.5703125" customWidth="1"/>
    <col min="10494" max="10494" width="16.28515625" customWidth="1"/>
    <col min="10495" max="10495" width="0.140625" customWidth="1"/>
    <col min="10736" max="10736" width="55.140625" customWidth="1"/>
    <col min="10737" max="10737" width="12.5703125" customWidth="1"/>
    <col min="10738" max="10738" width="13" customWidth="1"/>
    <col min="10739" max="10739" width="8.140625" customWidth="1"/>
    <col min="10740" max="10740" width="8.7109375" customWidth="1"/>
    <col min="10741" max="10741" width="0" hidden="1" customWidth="1"/>
    <col min="10742" max="10742" width="11.28515625" customWidth="1"/>
    <col min="10743" max="10743" width="11.42578125" customWidth="1"/>
    <col min="10744" max="10744" width="11.5703125" customWidth="1"/>
    <col min="10745" max="10745" width="19.5703125" customWidth="1"/>
    <col min="10746" max="10746" width="12.140625" customWidth="1"/>
    <col min="10747" max="10747" width="20.28515625" customWidth="1"/>
    <col min="10748" max="10748" width="22.7109375" customWidth="1"/>
    <col min="10749" max="10749" width="13.5703125" customWidth="1"/>
    <col min="10750" max="10750" width="16.28515625" customWidth="1"/>
    <col min="10751" max="10751" width="0.140625" customWidth="1"/>
    <col min="10992" max="10992" width="55.140625" customWidth="1"/>
    <col min="10993" max="10993" width="12.5703125" customWidth="1"/>
    <col min="10994" max="10994" width="13" customWidth="1"/>
    <col min="10995" max="10995" width="8.140625" customWidth="1"/>
    <col min="10996" max="10996" width="8.7109375" customWidth="1"/>
    <col min="10997" max="10997" width="0" hidden="1" customWidth="1"/>
    <col min="10998" max="10998" width="11.28515625" customWidth="1"/>
    <col min="10999" max="10999" width="11.42578125" customWidth="1"/>
    <col min="11000" max="11000" width="11.5703125" customWidth="1"/>
    <col min="11001" max="11001" width="19.5703125" customWidth="1"/>
    <col min="11002" max="11002" width="12.140625" customWidth="1"/>
    <col min="11003" max="11003" width="20.28515625" customWidth="1"/>
    <col min="11004" max="11004" width="22.7109375" customWidth="1"/>
    <col min="11005" max="11005" width="13.5703125" customWidth="1"/>
    <col min="11006" max="11006" width="16.28515625" customWidth="1"/>
    <col min="11007" max="11007" width="0.140625" customWidth="1"/>
    <col min="11248" max="11248" width="55.140625" customWidth="1"/>
    <col min="11249" max="11249" width="12.5703125" customWidth="1"/>
    <col min="11250" max="11250" width="13" customWidth="1"/>
    <col min="11251" max="11251" width="8.140625" customWidth="1"/>
    <col min="11252" max="11252" width="8.7109375" customWidth="1"/>
    <col min="11253" max="11253" width="0" hidden="1" customWidth="1"/>
    <col min="11254" max="11254" width="11.28515625" customWidth="1"/>
    <col min="11255" max="11255" width="11.42578125" customWidth="1"/>
    <col min="11256" max="11256" width="11.5703125" customWidth="1"/>
    <col min="11257" max="11257" width="19.5703125" customWidth="1"/>
    <col min="11258" max="11258" width="12.140625" customWidth="1"/>
    <col min="11259" max="11259" width="20.28515625" customWidth="1"/>
    <col min="11260" max="11260" width="22.7109375" customWidth="1"/>
    <col min="11261" max="11261" width="13.5703125" customWidth="1"/>
    <col min="11262" max="11262" width="16.28515625" customWidth="1"/>
    <col min="11263" max="11263" width="0.140625" customWidth="1"/>
    <col min="11504" max="11504" width="55.140625" customWidth="1"/>
    <col min="11505" max="11505" width="12.5703125" customWidth="1"/>
    <col min="11506" max="11506" width="13" customWidth="1"/>
    <col min="11507" max="11507" width="8.140625" customWidth="1"/>
    <col min="11508" max="11508" width="8.7109375" customWidth="1"/>
    <col min="11509" max="11509" width="0" hidden="1" customWidth="1"/>
    <col min="11510" max="11510" width="11.28515625" customWidth="1"/>
    <col min="11511" max="11511" width="11.42578125" customWidth="1"/>
    <col min="11512" max="11512" width="11.5703125" customWidth="1"/>
    <col min="11513" max="11513" width="19.5703125" customWidth="1"/>
    <col min="11514" max="11514" width="12.140625" customWidth="1"/>
    <col min="11515" max="11515" width="20.28515625" customWidth="1"/>
    <col min="11516" max="11516" width="22.7109375" customWidth="1"/>
    <col min="11517" max="11517" width="13.5703125" customWidth="1"/>
    <col min="11518" max="11518" width="16.28515625" customWidth="1"/>
    <col min="11519" max="11519" width="0.140625" customWidth="1"/>
    <col min="11760" max="11760" width="55.140625" customWidth="1"/>
    <col min="11761" max="11761" width="12.5703125" customWidth="1"/>
    <col min="11762" max="11762" width="13" customWidth="1"/>
    <col min="11763" max="11763" width="8.140625" customWidth="1"/>
    <col min="11764" max="11764" width="8.7109375" customWidth="1"/>
    <col min="11765" max="11765" width="0" hidden="1" customWidth="1"/>
    <col min="11766" max="11766" width="11.28515625" customWidth="1"/>
    <col min="11767" max="11767" width="11.42578125" customWidth="1"/>
    <col min="11768" max="11768" width="11.5703125" customWidth="1"/>
    <col min="11769" max="11769" width="19.5703125" customWidth="1"/>
    <col min="11770" max="11770" width="12.140625" customWidth="1"/>
    <col min="11771" max="11771" width="20.28515625" customWidth="1"/>
    <col min="11772" max="11772" width="22.7109375" customWidth="1"/>
    <col min="11773" max="11773" width="13.5703125" customWidth="1"/>
    <col min="11774" max="11774" width="16.28515625" customWidth="1"/>
    <col min="11775" max="11775" width="0.140625" customWidth="1"/>
    <col min="12016" max="12016" width="55.140625" customWidth="1"/>
    <col min="12017" max="12017" width="12.5703125" customWidth="1"/>
    <col min="12018" max="12018" width="13" customWidth="1"/>
    <col min="12019" max="12019" width="8.140625" customWidth="1"/>
    <col min="12020" max="12020" width="8.7109375" customWidth="1"/>
    <col min="12021" max="12021" width="0" hidden="1" customWidth="1"/>
    <col min="12022" max="12022" width="11.28515625" customWidth="1"/>
    <col min="12023" max="12023" width="11.42578125" customWidth="1"/>
    <col min="12024" max="12024" width="11.5703125" customWidth="1"/>
    <col min="12025" max="12025" width="19.5703125" customWidth="1"/>
    <col min="12026" max="12026" width="12.140625" customWidth="1"/>
    <col min="12027" max="12027" width="20.28515625" customWidth="1"/>
    <col min="12028" max="12028" width="22.7109375" customWidth="1"/>
    <col min="12029" max="12029" width="13.5703125" customWidth="1"/>
    <col min="12030" max="12030" width="16.28515625" customWidth="1"/>
    <col min="12031" max="12031" width="0.140625" customWidth="1"/>
    <col min="12272" max="12272" width="55.140625" customWidth="1"/>
    <col min="12273" max="12273" width="12.5703125" customWidth="1"/>
    <col min="12274" max="12274" width="13" customWidth="1"/>
    <col min="12275" max="12275" width="8.140625" customWidth="1"/>
    <col min="12276" max="12276" width="8.7109375" customWidth="1"/>
    <col min="12277" max="12277" width="0" hidden="1" customWidth="1"/>
    <col min="12278" max="12278" width="11.28515625" customWidth="1"/>
    <col min="12279" max="12279" width="11.42578125" customWidth="1"/>
    <col min="12280" max="12280" width="11.5703125" customWidth="1"/>
    <col min="12281" max="12281" width="19.5703125" customWidth="1"/>
    <col min="12282" max="12282" width="12.140625" customWidth="1"/>
    <col min="12283" max="12283" width="20.28515625" customWidth="1"/>
    <col min="12284" max="12284" width="22.7109375" customWidth="1"/>
    <col min="12285" max="12285" width="13.5703125" customWidth="1"/>
    <col min="12286" max="12286" width="16.28515625" customWidth="1"/>
    <col min="12287" max="12287" width="0.140625" customWidth="1"/>
    <col min="12528" max="12528" width="55.140625" customWidth="1"/>
    <col min="12529" max="12529" width="12.5703125" customWidth="1"/>
    <col min="12530" max="12530" width="13" customWidth="1"/>
    <col min="12531" max="12531" width="8.140625" customWidth="1"/>
    <col min="12532" max="12532" width="8.7109375" customWidth="1"/>
    <col min="12533" max="12533" width="0" hidden="1" customWidth="1"/>
    <col min="12534" max="12534" width="11.28515625" customWidth="1"/>
    <col min="12535" max="12535" width="11.42578125" customWidth="1"/>
    <col min="12536" max="12536" width="11.5703125" customWidth="1"/>
    <col min="12537" max="12537" width="19.5703125" customWidth="1"/>
    <col min="12538" max="12538" width="12.140625" customWidth="1"/>
    <col min="12539" max="12539" width="20.28515625" customWidth="1"/>
    <col min="12540" max="12540" width="22.7109375" customWidth="1"/>
    <col min="12541" max="12541" width="13.5703125" customWidth="1"/>
    <col min="12542" max="12542" width="16.28515625" customWidth="1"/>
    <col min="12543" max="12543" width="0.140625" customWidth="1"/>
    <col min="12784" max="12784" width="55.140625" customWidth="1"/>
    <col min="12785" max="12785" width="12.5703125" customWidth="1"/>
    <col min="12786" max="12786" width="13" customWidth="1"/>
    <col min="12787" max="12787" width="8.140625" customWidth="1"/>
    <col min="12788" max="12788" width="8.7109375" customWidth="1"/>
    <col min="12789" max="12789" width="0" hidden="1" customWidth="1"/>
    <col min="12790" max="12790" width="11.28515625" customWidth="1"/>
    <col min="12791" max="12791" width="11.42578125" customWidth="1"/>
    <col min="12792" max="12792" width="11.5703125" customWidth="1"/>
    <col min="12793" max="12793" width="19.5703125" customWidth="1"/>
    <col min="12794" max="12794" width="12.140625" customWidth="1"/>
    <col min="12795" max="12795" width="20.28515625" customWidth="1"/>
    <col min="12796" max="12796" width="22.7109375" customWidth="1"/>
    <col min="12797" max="12797" width="13.5703125" customWidth="1"/>
    <col min="12798" max="12798" width="16.28515625" customWidth="1"/>
    <col min="12799" max="12799" width="0.140625" customWidth="1"/>
    <col min="13040" max="13040" width="55.140625" customWidth="1"/>
    <col min="13041" max="13041" width="12.5703125" customWidth="1"/>
    <col min="13042" max="13042" width="13" customWidth="1"/>
    <col min="13043" max="13043" width="8.140625" customWidth="1"/>
    <col min="13044" max="13044" width="8.7109375" customWidth="1"/>
    <col min="13045" max="13045" width="0" hidden="1" customWidth="1"/>
    <col min="13046" max="13046" width="11.28515625" customWidth="1"/>
    <col min="13047" max="13047" width="11.42578125" customWidth="1"/>
    <col min="13048" max="13048" width="11.5703125" customWidth="1"/>
    <col min="13049" max="13049" width="19.5703125" customWidth="1"/>
    <col min="13050" max="13050" width="12.140625" customWidth="1"/>
    <col min="13051" max="13051" width="20.28515625" customWidth="1"/>
    <col min="13052" max="13052" width="22.7109375" customWidth="1"/>
    <col min="13053" max="13053" width="13.5703125" customWidth="1"/>
    <col min="13054" max="13054" width="16.28515625" customWidth="1"/>
    <col min="13055" max="13055" width="0.140625" customWidth="1"/>
    <col min="13296" max="13296" width="55.140625" customWidth="1"/>
    <col min="13297" max="13297" width="12.5703125" customWidth="1"/>
    <col min="13298" max="13298" width="13" customWidth="1"/>
    <col min="13299" max="13299" width="8.140625" customWidth="1"/>
    <col min="13300" max="13300" width="8.7109375" customWidth="1"/>
    <col min="13301" max="13301" width="0" hidden="1" customWidth="1"/>
    <col min="13302" max="13302" width="11.28515625" customWidth="1"/>
    <col min="13303" max="13303" width="11.42578125" customWidth="1"/>
    <col min="13304" max="13304" width="11.5703125" customWidth="1"/>
    <col min="13305" max="13305" width="19.5703125" customWidth="1"/>
    <col min="13306" max="13306" width="12.140625" customWidth="1"/>
    <col min="13307" max="13307" width="20.28515625" customWidth="1"/>
    <col min="13308" max="13308" width="22.7109375" customWidth="1"/>
    <col min="13309" max="13309" width="13.5703125" customWidth="1"/>
    <col min="13310" max="13310" width="16.28515625" customWidth="1"/>
    <col min="13311" max="13311" width="0.140625" customWidth="1"/>
    <col min="13552" max="13552" width="55.140625" customWidth="1"/>
    <col min="13553" max="13553" width="12.5703125" customWidth="1"/>
    <col min="13554" max="13554" width="13" customWidth="1"/>
    <col min="13555" max="13555" width="8.140625" customWidth="1"/>
    <col min="13556" max="13556" width="8.7109375" customWidth="1"/>
    <col min="13557" max="13557" width="0" hidden="1" customWidth="1"/>
    <col min="13558" max="13558" width="11.28515625" customWidth="1"/>
    <col min="13559" max="13559" width="11.42578125" customWidth="1"/>
    <col min="13560" max="13560" width="11.5703125" customWidth="1"/>
    <col min="13561" max="13561" width="19.5703125" customWidth="1"/>
    <col min="13562" max="13562" width="12.140625" customWidth="1"/>
    <col min="13563" max="13563" width="20.28515625" customWidth="1"/>
    <col min="13564" max="13564" width="22.7109375" customWidth="1"/>
    <col min="13565" max="13565" width="13.5703125" customWidth="1"/>
    <col min="13566" max="13566" width="16.28515625" customWidth="1"/>
    <col min="13567" max="13567" width="0.140625" customWidth="1"/>
    <col min="13808" max="13808" width="55.140625" customWidth="1"/>
    <col min="13809" max="13809" width="12.5703125" customWidth="1"/>
    <col min="13810" max="13810" width="13" customWidth="1"/>
    <col min="13811" max="13811" width="8.140625" customWidth="1"/>
    <col min="13812" max="13812" width="8.7109375" customWidth="1"/>
    <col min="13813" max="13813" width="0" hidden="1" customWidth="1"/>
    <col min="13814" max="13814" width="11.28515625" customWidth="1"/>
    <col min="13815" max="13815" width="11.42578125" customWidth="1"/>
    <col min="13816" max="13816" width="11.5703125" customWidth="1"/>
    <col min="13817" max="13817" width="19.5703125" customWidth="1"/>
    <col min="13818" max="13818" width="12.140625" customWidth="1"/>
    <col min="13819" max="13819" width="20.28515625" customWidth="1"/>
    <col min="13820" max="13820" width="22.7109375" customWidth="1"/>
    <col min="13821" max="13821" width="13.5703125" customWidth="1"/>
    <col min="13822" max="13822" width="16.28515625" customWidth="1"/>
    <col min="13823" max="13823" width="0.140625" customWidth="1"/>
    <col min="14064" max="14064" width="55.140625" customWidth="1"/>
    <col min="14065" max="14065" width="12.5703125" customWidth="1"/>
    <col min="14066" max="14066" width="13" customWidth="1"/>
    <col min="14067" max="14067" width="8.140625" customWidth="1"/>
    <col min="14068" max="14068" width="8.7109375" customWidth="1"/>
    <col min="14069" max="14069" width="0" hidden="1" customWidth="1"/>
    <col min="14070" max="14070" width="11.28515625" customWidth="1"/>
    <col min="14071" max="14071" width="11.42578125" customWidth="1"/>
    <col min="14072" max="14072" width="11.5703125" customWidth="1"/>
    <col min="14073" max="14073" width="19.5703125" customWidth="1"/>
    <col min="14074" max="14074" width="12.140625" customWidth="1"/>
    <col min="14075" max="14075" width="20.28515625" customWidth="1"/>
    <col min="14076" max="14076" width="22.7109375" customWidth="1"/>
    <col min="14077" max="14077" width="13.5703125" customWidth="1"/>
    <col min="14078" max="14078" width="16.28515625" customWidth="1"/>
    <col min="14079" max="14079" width="0.140625" customWidth="1"/>
    <col min="14320" max="14320" width="55.140625" customWidth="1"/>
    <col min="14321" max="14321" width="12.5703125" customWidth="1"/>
    <col min="14322" max="14322" width="13" customWidth="1"/>
    <col min="14323" max="14323" width="8.140625" customWidth="1"/>
    <col min="14324" max="14324" width="8.7109375" customWidth="1"/>
    <col min="14325" max="14325" width="0" hidden="1" customWidth="1"/>
    <col min="14326" max="14326" width="11.28515625" customWidth="1"/>
    <col min="14327" max="14327" width="11.42578125" customWidth="1"/>
    <col min="14328" max="14328" width="11.5703125" customWidth="1"/>
    <col min="14329" max="14329" width="19.5703125" customWidth="1"/>
    <col min="14330" max="14330" width="12.140625" customWidth="1"/>
    <col min="14331" max="14331" width="20.28515625" customWidth="1"/>
    <col min="14332" max="14332" width="22.7109375" customWidth="1"/>
    <col min="14333" max="14333" width="13.5703125" customWidth="1"/>
    <col min="14334" max="14334" width="16.28515625" customWidth="1"/>
    <col min="14335" max="14335" width="0.140625" customWidth="1"/>
    <col min="14576" max="14576" width="55.140625" customWidth="1"/>
    <col min="14577" max="14577" width="12.5703125" customWidth="1"/>
    <col min="14578" max="14578" width="13" customWidth="1"/>
    <col min="14579" max="14579" width="8.140625" customWidth="1"/>
    <col min="14580" max="14580" width="8.7109375" customWidth="1"/>
    <col min="14581" max="14581" width="0" hidden="1" customWidth="1"/>
    <col min="14582" max="14582" width="11.28515625" customWidth="1"/>
    <col min="14583" max="14583" width="11.42578125" customWidth="1"/>
    <col min="14584" max="14584" width="11.5703125" customWidth="1"/>
    <col min="14585" max="14585" width="19.5703125" customWidth="1"/>
    <col min="14586" max="14586" width="12.140625" customWidth="1"/>
    <col min="14587" max="14587" width="20.28515625" customWidth="1"/>
    <col min="14588" max="14588" width="22.7109375" customWidth="1"/>
    <col min="14589" max="14589" width="13.5703125" customWidth="1"/>
    <col min="14590" max="14590" width="16.28515625" customWidth="1"/>
    <col min="14591" max="14591" width="0.140625" customWidth="1"/>
    <col min="14832" max="14832" width="55.140625" customWidth="1"/>
    <col min="14833" max="14833" width="12.5703125" customWidth="1"/>
    <col min="14834" max="14834" width="13" customWidth="1"/>
    <col min="14835" max="14835" width="8.140625" customWidth="1"/>
    <col min="14836" max="14836" width="8.7109375" customWidth="1"/>
    <col min="14837" max="14837" width="0" hidden="1" customWidth="1"/>
    <col min="14838" max="14838" width="11.28515625" customWidth="1"/>
    <col min="14839" max="14839" width="11.42578125" customWidth="1"/>
    <col min="14840" max="14840" width="11.5703125" customWidth="1"/>
    <col min="14841" max="14841" width="19.5703125" customWidth="1"/>
    <col min="14842" max="14842" width="12.140625" customWidth="1"/>
    <col min="14843" max="14843" width="20.28515625" customWidth="1"/>
    <col min="14844" max="14844" width="22.7109375" customWidth="1"/>
    <col min="14845" max="14845" width="13.5703125" customWidth="1"/>
    <col min="14846" max="14846" width="16.28515625" customWidth="1"/>
    <col min="14847" max="14847" width="0.140625" customWidth="1"/>
    <col min="15088" max="15088" width="55.140625" customWidth="1"/>
    <col min="15089" max="15089" width="12.5703125" customWidth="1"/>
    <col min="15090" max="15090" width="13" customWidth="1"/>
    <col min="15091" max="15091" width="8.140625" customWidth="1"/>
    <col min="15092" max="15092" width="8.7109375" customWidth="1"/>
    <col min="15093" max="15093" width="0" hidden="1" customWidth="1"/>
    <col min="15094" max="15094" width="11.28515625" customWidth="1"/>
    <col min="15095" max="15095" width="11.42578125" customWidth="1"/>
    <col min="15096" max="15096" width="11.5703125" customWidth="1"/>
    <col min="15097" max="15097" width="19.5703125" customWidth="1"/>
    <col min="15098" max="15098" width="12.140625" customWidth="1"/>
    <col min="15099" max="15099" width="20.28515625" customWidth="1"/>
    <col min="15100" max="15100" width="22.7109375" customWidth="1"/>
    <col min="15101" max="15101" width="13.5703125" customWidth="1"/>
    <col min="15102" max="15102" width="16.28515625" customWidth="1"/>
    <col min="15103" max="15103" width="0.140625" customWidth="1"/>
    <col min="15344" max="15344" width="55.140625" customWidth="1"/>
    <col min="15345" max="15345" width="12.5703125" customWidth="1"/>
    <col min="15346" max="15346" width="13" customWidth="1"/>
    <col min="15347" max="15347" width="8.140625" customWidth="1"/>
    <col min="15348" max="15348" width="8.7109375" customWidth="1"/>
    <col min="15349" max="15349" width="0" hidden="1" customWidth="1"/>
    <col min="15350" max="15350" width="11.28515625" customWidth="1"/>
    <col min="15351" max="15351" width="11.42578125" customWidth="1"/>
    <col min="15352" max="15352" width="11.5703125" customWidth="1"/>
    <col min="15353" max="15353" width="19.5703125" customWidth="1"/>
    <col min="15354" max="15354" width="12.140625" customWidth="1"/>
    <col min="15355" max="15355" width="20.28515625" customWidth="1"/>
    <col min="15356" max="15356" width="22.7109375" customWidth="1"/>
    <col min="15357" max="15357" width="13.5703125" customWidth="1"/>
    <col min="15358" max="15358" width="16.28515625" customWidth="1"/>
    <col min="15359" max="15359" width="0.140625" customWidth="1"/>
    <col min="15600" max="15600" width="55.140625" customWidth="1"/>
    <col min="15601" max="15601" width="12.5703125" customWidth="1"/>
    <col min="15602" max="15602" width="13" customWidth="1"/>
    <col min="15603" max="15603" width="8.140625" customWidth="1"/>
    <col min="15604" max="15604" width="8.7109375" customWidth="1"/>
    <col min="15605" max="15605" width="0" hidden="1" customWidth="1"/>
    <col min="15606" max="15606" width="11.28515625" customWidth="1"/>
    <col min="15607" max="15607" width="11.42578125" customWidth="1"/>
    <col min="15608" max="15608" width="11.5703125" customWidth="1"/>
    <col min="15609" max="15609" width="19.5703125" customWidth="1"/>
    <col min="15610" max="15610" width="12.140625" customWidth="1"/>
    <col min="15611" max="15611" width="20.28515625" customWidth="1"/>
    <col min="15612" max="15612" width="22.7109375" customWidth="1"/>
    <col min="15613" max="15613" width="13.5703125" customWidth="1"/>
    <col min="15614" max="15614" width="16.28515625" customWidth="1"/>
    <col min="15615" max="15615" width="0.140625" customWidth="1"/>
    <col min="15856" max="15856" width="55.140625" customWidth="1"/>
    <col min="15857" max="15857" width="12.5703125" customWidth="1"/>
    <col min="15858" max="15858" width="13" customWidth="1"/>
    <col min="15859" max="15859" width="8.140625" customWidth="1"/>
    <col min="15860" max="15860" width="8.7109375" customWidth="1"/>
    <col min="15861" max="15861" width="0" hidden="1" customWidth="1"/>
    <col min="15862" max="15862" width="11.28515625" customWidth="1"/>
    <col min="15863" max="15863" width="11.42578125" customWidth="1"/>
    <col min="15864" max="15864" width="11.5703125" customWidth="1"/>
    <col min="15865" max="15865" width="19.5703125" customWidth="1"/>
    <col min="15866" max="15866" width="12.140625" customWidth="1"/>
    <col min="15867" max="15867" width="20.28515625" customWidth="1"/>
    <col min="15868" max="15868" width="22.7109375" customWidth="1"/>
    <col min="15869" max="15869" width="13.5703125" customWidth="1"/>
    <col min="15870" max="15870" width="16.28515625" customWidth="1"/>
    <col min="15871" max="15871" width="0.140625" customWidth="1"/>
    <col min="16112" max="16112" width="55.140625" customWidth="1"/>
    <col min="16113" max="16113" width="12.5703125" customWidth="1"/>
    <col min="16114" max="16114" width="13" customWidth="1"/>
    <col min="16115" max="16115" width="8.140625" customWidth="1"/>
    <col min="16116" max="16116" width="8.7109375" customWidth="1"/>
    <col min="16117" max="16117" width="0" hidden="1" customWidth="1"/>
    <col min="16118" max="16118" width="11.28515625" customWidth="1"/>
    <col min="16119" max="16119" width="11.42578125" customWidth="1"/>
    <col min="16120" max="16120" width="11.5703125" customWidth="1"/>
    <col min="16121" max="16121" width="19.5703125" customWidth="1"/>
    <col min="16122" max="16122" width="12.140625" customWidth="1"/>
    <col min="16123" max="16123" width="20.28515625" customWidth="1"/>
    <col min="16124" max="16124" width="22.7109375" customWidth="1"/>
    <col min="16125" max="16125" width="13.5703125" customWidth="1"/>
    <col min="16126" max="16126" width="16.28515625" customWidth="1"/>
    <col min="16127" max="16127" width="0.140625" customWidth="1"/>
  </cols>
  <sheetData>
    <row r="1" spans="1:9" ht="23.25" x14ac:dyDescent="0.35">
      <c r="A1" s="22" t="s">
        <v>0</v>
      </c>
      <c r="B1" s="1"/>
      <c r="C1" s="1"/>
      <c r="D1" s="2"/>
      <c r="E1" s="3"/>
      <c r="F1" s="3"/>
      <c r="G1" s="3"/>
    </row>
    <row r="2" spans="1:9" s="10" customFormat="1" ht="23.25" x14ac:dyDescent="0.35">
      <c r="A2" s="23" t="s">
        <v>134</v>
      </c>
      <c r="B2" s="24" t="s">
        <v>135</v>
      </c>
      <c r="C2" s="6"/>
      <c r="D2" s="7"/>
      <c r="E2" s="8"/>
      <c r="F2" s="8"/>
      <c r="G2" s="8"/>
      <c r="H2" s="9"/>
      <c r="I2" s="9"/>
    </row>
    <row r="3" spans="1:9" s="15" customFormat="1" ht="30" customHeight="1" x14ac:dyDescent="0.25">
      <c r="A3" s="11" t="s">
        <v>1</v>
      </c>
      <c r="B3" s="12" t="s">
        <v>127</v>
      </c>
      <c r="C3" s="12" t="s">
        <v>120</v>
      </c>
      <c r="D3" s="13" t="s">
        <v>130</v>
      </c>
      <c r="E3" s="13" t="s">
        <v>121</v>
      </c>
      <c r="F3" s="13" t="s">
        <v>128</v>
      </c>
      <c r="G3" s="13" t="s">
        <v>122</v>
      </c>
      <c r="H3" s="14" t="s">
        <v>123</v>
      </c>
      <c r="I3" s="14" t="s">
        <v>129</v>
      </c>
    </row>
    <row r="4" spans="1:9" x14ac:dyDescent="0.25">
      <c r="A4" t="s">
        <v>2</v>
      </c>
      <c r="B4" s="5">
        <v>12331.3</v>
      </c>
      <c r="C4" s="5">
        <v>12163.9</v>
      </c>
      <c r="D4" s="26">
        <v>56</v>
      </c>
      <c r="E4" s="26">
        <v>49</v>
      </c>
      <c r="F4" s="26">
        <v>160</v>
      </c>
      <c r="G4" s="26">
        <v>174</v>
      </c>
      <c r="H4" s="18">
        <f>E4/G4</f>
        <v>0.28160919540229884</v>
      </c>
      <c r="I4" s="25">
        <f>D4/F4</f>
        <v>0.35</v>
      </c>
    </row>
    <row r="5" spans="1:9" x14ac:dyDescent="0.25">
      <c r="A5" t="s">
        <v>3</v>
      </c>
      <c r="B5" s="5">
        <v>19083</v>
      </c>
      <c r="C5" s="5">
        <v>20990.5</v>
      </c>
      <c r="D5" s="26">
        <v>45</v>
      </c>
      <c r="E5" s="26">
        <v>59</v>
      </c>
      <c r="F5" s="26">
        <v>438</v>
      </c>
      <c r="G5" s="26">
        <v>440</v>
      </c>
      <c r="H5" s="18">
        <f t="shared" ref="H5:H69" si="0">E5/G5</f>
        <v>0.13409090909090909</v>
      </c>
      <c r="I5" s="25">
        <f t="shared" ref="I5:I36" si="1">D5/F5</f>
        <v>0.10273972602739725</v>
      </c>
    </row>
    <row r="6" spans="1:9" x14ac:dyDescent="0.25">
      <c r="A6" t="s">
        <v>4</v>
      </c>
      <c r="B6" s="5">
        <v>12813.46</v>
      </c>
      <c r="C6" s="5">
        <v>16089.38</v>
      </c>
      <c r="D6" s="26">
        <v>55</v>
      </c>
      <c r="E6" s="26">
        <v>73</v>
      </c>
      <c r="F6" s="26">
        <v>746</v>
      </c>
      <c r="G6" s="26">
        <v>878</v>
      </c>
      <c r="H6" s="18">
        <f t="shared" si="0"/>
        <v>8.3143507972665148E-2</v>
      </c>
      <c r="I6" s="25">
        <f t="shared" si="1"/>
        <v>7.3726541554959779E-2</v>
      </c>
    </row>
    <row r="7" spans="1:9" x14ac:dyDescent="0.25">
      <c r="A7" t="s">
        <v>5</v>
      </c>
      <c r="B7" s="5">
        <v>1068</v>
      </c>
      <c r="C7" s="5">
        <v>1453</v>
      </c>
      <c r="D7" s="26">
        <v>5</v>
      </c>
      <c r="E7" s="26">
        <v>7</v>
      </c>
      <c r="F7" s="26">
        <v>18</v>
      </c>
      <c r="G7" s="26">
        <v>18</v>
      </c>
      <c r="H7" s="18">
        <f t="shared" si="0"/>
        <v>0.3888888888888889</v>
      </c>
      <c r="I7" s="25">
        <f t="shared" si="1"/>
        <v>0.27777777777777779</v>
      </c>
    </row>
    <row r="8" spans="1:9" x14ac:dyDescent="0.25">
      <c r="A8" t="s">
        <v>6</v>
      </c>
      <c r="B8" s="5">
        <v>106436.11</v>
      </c>
      <c r="C8" s="5">
        <v>111574.24</v>
      </c>
      <c r="D8" s="26">
        <v>283</v>
      </c>
      <c r="E8" s="26">
        <v>312</v>
      </c>
      <c r="F8" s="26">
        <v>1304</v>
      </c>
      <c r="G8" s="26">
        <v>1264</v>
      </c>
      <c r="H8" s="18">
        <f t="shared" si="0"/>
        <v>0.24683544303797469</v>
      </c>
      <c r="I8" s="25">
        <f t="shared" si="1"/>
        <v>0.21702453987730061</v>
      </c>
    </row>
    <row r="9" spans="1:9" x14ac:dyDescent="0.25">
      <c r="A9" t="s">
        <v>7</v>
      </c>
      <c r="B9" s="5">
        <v>4332</v>
      </c>
      <c r="C9" s="5">
        <v>6600</v>
      </c>
      <c r="D9" s="26">
        <v>19</v>
      </c>
      <c r="E9" s="26">
        <v>25</v>
      </c>
      <c r="F9" s="26">
        <v>331</v>
      </c>
      <c r="G9" s="26">
        <v>294</v>
      </c>
      <c r="H9" s="18">
        <f t="shared" si="0"/>
        <v>8.5034013605442174E-2</v>
      </c>
      <c r="I9" s="25">
        <f t="shared" si="1"/>
        <v>5.7401812688821753E-2</v>
      </c>
    </row>
    <row r="10" spans="1:9" x14ac:dyDescent="0.25">
      <c r="A10" t="s">
        <v>8</v>
      </c>
      <c r="B10" s="5">
        <v>2760</v>
      </c>
      <c r="C10" s="5">
        <v>2820</v>
      </c>
      <c r="D10" s="26">
        <v>11</v>
      </c>
      <c r="E10" s="26">
        <v>12</v>
      </c>
      <c r="F10" s="26">
        <v>843</v>
      </c>
      <c r="G10" s="26">
        <v>530</v>
      </c>
      <c r="H10" s="18">
        <f t="shared" si="0"/>
        <v>2.2641509433962263E-2</v>
      </c>
      <c r="I10" s="25">
        <f t="shared" si="1"/>
        <v>1.3048635824436536E-2</v>
      </c>
    </row>
    <row r="11" spans="1:9" x14ac:dyDescent="0.25">
      <c r="A11" t="s">
        <v>9</v>
      </c>
      <c r="B11" s="5">
        <v>21067</v>
      </c>
      <c r="C11" s="5">
        <v>20676</v>
      </c>
      <c r="D11" s="26">
        <v>85</v>
      </c>
      <c r="E11" s="26">
        <v>79</v>
      </c>
      <c r="F11" s="26">
        <v>208</v>
      </c>
      <c r="G11" s="26">
        <v>138</v>
      </c>
      <c r="H11" s="18">
        <f t="shared" si="0"/>
        <v>0.57246376811594202</v>
      </c>
      <c r="I11" s="25">
        <f t="shared" si="1"/>
        <v>0.40865384615384615</v>
      </c>
    </row>
    <row r="12" spans="1:9" x14ac:dyDescent="0.25">
      <c r="A12" t="s">
        <v>10</v>
      </c>
      <c r="B12" s="5">
        <v>2885.24</v>
      </c>
      <c r="C12" s="5">
        <v>3303.24</v>
      </c>
      <c r="D12" s="26">
        <v>10</v>
      </c>
      <c r="E12" s="26">
        <v>13</v>
      </c>
      <c r="F12" s="26">
        <v>233</v>
      </c>
      <c r="G12" s="26">
        <v>155</v>
      </c>
      <c r="H12" s="18">
        <f t="shared" si="0"/>
        <v>8.387096774193549E-2</v>
      </c>
      <c r="I12" s="25">
        <f t="shared" si="1"/>
        <v>4.2918454935622317E-2</v>
      </c>
    </row>
    <row r="13" spans="1:9" x14ac:dyDescent="0.25">
      <c r="A13" t="s">
        <v>11</v>
      </c>
      <c r="B13" s="5">
        <v>3156.16</v>
      </c>
      <c r="C13" s="5">
        <v>3069.16</v>
      </c>
      <c r="D13" s="26">
        <v>13</v>
      </c>
      <c r="E13" s="26">
        <v>10</v>
      </c>
      <c r="F13" s="26">
        <v>81</v>
      </c>
      <c r="G13" s="26">
        <v>87</v>
      </c>
      <c r="H13" s="18">
        <f t="shared" si="0"/>
        <v>0.11494252873563218</v>
      </c>
      <c r="I13" s="25">
        <f t="shared" si="1"/>
        <v>0.16049382716049382</v>
      </c>
    </row>
    <row r="14" spans="1:9" x14ac:dyDescent="0.25">
      <c r="A14" t="s">
        <v>12</v>
      </c>
      <c r="B14" s="5">
        <v>12890.7</v>
      </c>
      <c r="C14" s="5">
        <v>15861.14</v>
      </c>
      <c r="D14" s="26">
        <v>41</v>
      </c>
      <c r="E14" s="26">
        <v>41</v>
      </c>
      <c r="F14" s="26">
        <v>156</v>
      </c>
      <c r="G14" s="26">
        <v>159</v>
      </c>
      <c r="H14" s="18">
        <f t="shared" si="0"/>
        <v>0.25786163522012578</v>
      </c>
      <c r="I14" s="25">
        <f t="shared" si="1"/>
        <v>0.26282051282051283</v>
      </c>
    </row>
    <row r="15" spans="1:9" x14ac:dyDescent="0.25">
      <c r="A15" t="s">
        <v>13</v>
      </c>
      <c r="B15" s="5">
        <v>816</v>
      </c>
      <c r="C15" s="5">
        <v>804</v>
      </c>
      <c r="D15" s="26">
        <v>5</v>
      </c>
      <c r="E15" s="26">
        <v>4</v>
      </c>
      <c r="F15" s="26">
        <v>12</v>
      </c>
      <c r="G15" s="26">
        <v>11</v>
      </c>
      <c r="H15" s="18">
        <f t="shared" si="0"/>
        <v>0.36363636363636365</v>
      </c>
      <c r="I15" s="25">
        <f t="shared" si="1"/>
        <v>0.41666666666666669</v>
      </c>
    </row>
    <row r="16" spans="1:9" x14ac:dyDescent="0.25">
      <c r="A16" t="s">
        <v>124</v>
      </c>
      <c r="B16" s="5">
        <v>5364</v>
      </c>
      <c r="C16" s="5">
        <v>1764</v>
      </c>
      <c r="D16" s="26">
        <v>5</v>
      </c>
      <c r="E16" s="26">
        <v>3</v>
      </c>
      <c r="F16" s="26">
        <v>178</v>
      </c>
      <c r="G16" s="26">
        <v>142</v>
      </c>
      <c r="H16" s="18">
        <f t="shared" si="0"/>
        <v>2.1126760563380281E-2</v>
      </c>
      <c r="I16" s="25">
        <f t="shared" si="1"/>
        <v>2.8089887640449437E-2</v>
      </c>
    </row>
    <row r="17" spans="1:9" x14ac:dyDescent="0.25">
      <c r="A17" t="s">
        <v>14</v>
      </c>
      <c r="B17" s="5">
        <v>840</v>
      </c>
      <c r="C17" s="5">
        <v>840</v>
      </c>
      <c r="D17" s="26">
        <v>2</v>
      </c>
      <c r="E17" s="26">
        <v>2</v>
      </c>
      <c r="F17" s="26">
        <v>10</v>
      </c>
      <c r="G17" s="26">
        <v>9</v>
      </c>
      <c r="H17" s="18">
        <f t="shared" si="0"/>
        <v>0.22222222222222221</v>
      </c>
      <c r="I17" s="25">
        <f t="shared" si="1"/>
        <v>0.2</v>
      </c>
    </row>
    <row r="18" spans="1:9" x14ac:dyDescent="0.25">
      <c r="A18" t="s">
        <v>15</v>
      </c>
      <c r="B18" s="5">
        <v>1416</v>
      </c>
      <c r="C18" s="5">
        <v>1536</v>
      </c>
      <c r="D18" s="26">
        <v>8</v>
      </c>
      <c r="E18" s="26">
        <v>7</v>
      </c>
      <c r="F18" s="26">
        <v>130</v>
      </c>
      <c r="G18" s="26">
        <v>124</v>
      </c>
      <c r="H18" s="18">
        <f t="shared" si="0"/>
        <v>5.6451612903225805E-2</v>
      </c>
      <c r="I18" s="25">
        <f t="shared" si="1"/>
        <v>6.1538461538461542E-2</v>
      </c>
    </row>
    <row r="19" spans="1:9" x14ac:dyDescent="0.25">
      <c r="A19" t="s">
        <v>16</v>
      </c>
      <c r="B19" s="5">
        <v>15756</v>
      </c>
      <c r="C19" s="5">
        <v>19188</v>
      </c>
      <c r="D19" s="26">
        <v>63</v>
      </c>
      <c r="E19" s="26">
        <v>77</v>
      </c>
      <c r="F19" s="26">
        <v>1615</v>
      </c>
      <c r="G19" s="26">
        <v>1024</v>
      </c>
      <c r="H19" s="18">
        <f t="shared" si="0"/>
        <v>7.51953125E-2</v>
      </c>
      <c r="I19" s="25">
        <f t="shared" si="1"/>
        <v>3.9009287925696592E-2</v>
      </c>
    </row>
    <row r="20" spans="1:9" x14ac:dyDescent="0.25">
      <c r="A20" t="s">
        <v>17</v>
      </c>
      <c r="B20" s="5">
        <v>11892</v>
      </c>
      <c r="C20" s="5">
        <v>11742</v>
      </c>
      <c r="D20" s="26">
        <v>9</v>
      </c>
      <c r="E20" s="26">
        <v>11</v>
      </c>
      <c r="F20" s="26">
        <v>256</v>
      </c>
      <c r="G20" s="26">
        <v>187</v>
      </c>
      <c r="H20" s="18">
        <f t="shared" si="0"/>
        <v>5.8823529411764705E-2</v>
      </c>
      <c r="I20" s="25">
        <f t="shared" si="1"/>
        <v>3.515625E-2</v>
      </c>
    </row>
    <row r="21" spans="1:9" x14ac:dyDescent="0.25">
      <c r="A21" t="s">
        <v>125</v>
      </c>
      <c r="B21" s="5">
        <v>66143.240000000005</v>
      </c>
      <c r="C21" s="5">
        <v>15143</v>
      </c>
      <c r="D21" s="26">
        <v>306</v>
      </c>
      <c r="E21" s="26">
        <v>77</v>
      </c>
      <c r="F21" s="26">
        <v>3450</v>
      </c>
      <c r="G21" s="26"/>
      <c r="H21" s="18"/>
      <c r="I21" s="25">
        <f t="shared" si="1"/>
        <v>8.8695652173913037E-2</v>
      </c>
    </row>
    <row r="22" spans="1:9" x14ac:dyDescent="0.25">
      <c r="A22" t="s">
        <v>18</v>
      </c>
      <c r="B22" s="5">
        <v>240</v>
      </c>
      <c r="C22" s="5">
        <v>240</v>
      </c>
      <c r="D22" s="26">
        <v>1</v>
      </c>
      <c r="E22" s="26">
        <v>1</v>
      </c>
      <c r="F22" s="26">
        <v>4</v>
      </c>
      <c r="G22" s="26">
        <v>4</v>
      </c>
      <c r="H22" s="18">
        <f t="shared" si="0"/>
        <v>0.25</v>
      </c>
      <c r="I22" s="25">
        <f t="shared" si="1"/>
        <v>0.25</v>
      </c>
    </row>
    <row r="23" spans="1:9" x14ac:dyDescent="0.25">
      <c r="A23" t="s">
        <v>19</v>
      </c>
      <c r="B23" s="5">
        <v>6972</v>
      </c>
      <c r="C23" s="5">
        <v>6636</v>
      </c>
      <c r="D23" s="26">
        <v>38</v>
      </c>
      <c r="E23" s="26">
        <v>38</v>
      </c>
      <c r="F23" s="26">
        <v>654</v>
      </c>
      <c r="G23" s="26">
        <v>515</v>
      </c>
      <c r="H23" s="18">
        <f t="shared" si="0"/>
        <v>7.3786407766990289E-2</v>
      </c>
      <c r="I23" s="25">
        <f t="shared" si="1"/>
        <v>5.8103975535168197E-2</v>
      </c>
    </row>
    <row r="24" spans="1:9" x14ac:dyDescent="0.25">
      <c r="A24" t="s">
        <v>20</v>
      </c>
      <c r="B24" s="5">
        <v>288</v>
      </c>
      <c r="C24" s="5">
        <v>348</v>
      </c>
      <c r="D24" s="26">
        <v>4</v>
      </c>
      <c r="E24" s="26">
        <v>5</v>
      </c>
      <c r="F24" s="26">
        <v>310</v>
      </c>
      <c r="G24" s="26">
        <v>290</v>
      </c>
      <c r="H24" s="18">
        <f t="shared" si="0"/>
        <v>1.7241379310344827E-2</v>
      </c>
      <c r="I24" s="25">
        <f t="shared" si="1"/>
        <v>1.2903225806451613E-2</v>
      </c>
    </row>
    <row r="25" spans="1:9" x14ac:dyDescent="0.25">
      <c r="A25" t="s">
        <v>126</v>
      </c>
      <c r="B25" s="5">
        <v>5840</v>
      </c>
      <c r="C25" s="5">
        <v>4944</v>
      </c>
      <c r="D25" s="26">
        <v>15</v>
      </c>
      <c r="E25" s="26">
        <v>15</v>
      </c>
      <c r="F25" s="26">
        <v>398</v>
      </c>
      <c r="G25" s="26">
        <v>268</v>
      </c>
      <c r="H25" s="18">
        <f t="shared" si="0"/>
        <v>5.5970149253731345E-2</v>
      </c>
      <c r="I25" s="25">
        <f t="shared" si="1"/>
        <v>3.7688442211055273E-2</v>
      </c>
    </row>
    <row r="26" spans="1:9" x14ac:dyDescent="0.25">
      <c r="A26" t="s">
        <v>117</v>
      </c>
      <c r="B26" s="5">
        <v>64417.43</v>
      </c>
      <c r="C26" s="5">
        <v>153982.51999999999</v>
      </c>
      <c r="D26" s="26">
        <v>1</v>
      </c>
      <c r="E26" s="26">
        <v>1</v>
      </c>
      <c r="F26" s="26"/>
      <c r="G26" s="26" t="s">
        <v>119</v>
      </c>
      <c r="H26" s="18"/>
      <c r="I26" s="25"/>
    </row>
    <row r="27" spans="1:9" x14ac:dyDescent="0.25">
      <c r="A27" t="s">
        <v>21</v>
      </c>
      <c r="B27" s="5">
        <v>480</v>
      </c>
      <c r="C27" s="5">
        <v>480</v>
      </c>
      <c r="D27" s="26">
        <v>3</v>
      </c>
      <c r="E27" s="26">
        <v>3</v>
      </c>
      <c r="F27" s="26">
        <v>8</v>
      </c>
      <c r="G27" s="26">
        <v>7</v>
      </c>
      <c r="H27" s="18">
        <f t="shared" si="0"/>
        <v>0.42857142857142855</v>
      </c>
      <c r="I27" s="25">
        <f t="shared" si="1"/>
        <v>0.375</v>
      </c>
    </row>
    <row r="28" spans="1:9" x14ac:dyDescent="0.25">
      <c r="A28" t="s">
        <v>22</v>
      </c>
      <c r="B28" s="5">
        <v>205820.86</v>
      </c>
      <c r="C28" s="5">
        <v>208050.68</v>
      </c>
      <c r="D28" s="26">
        <v>1131</v>
      </c>
      <c r="E28" s="26">
        <v>979</v>
      </c>
      <c r="F28" s="26">
        <v>8421</v>
      </c>
      <c r="G28" s="26">
        <v>8351</v>
      </c>
      <c r="H28" s="18">
        <f t="shared" si="0"/>
        <v>0.11723146928511556</v>
      </c>
      <c r="I28" s="25">
        <f t="shared" si="1"/>
        <v>0.13430708941930888</v>
      </c>
    </row>
    <row r="29" spans="1:9" x14ac:dyDescent="0.25">
      <c r="A29" t="s">
        <v>23</v>
      </c>
      <c r="B29" s="5">
        <v>4210.5</v>
      </c>
      <c r="C29" s="5">
        <v>3740</v>
      </c>
      <c r="D29" s="26">
        <v>11</v>
      </c>
      <c r="E29" s="26">
        <v>8</v>
      </c>
      <c r="F29" s="26">
        <v>135</v>
      </c>
      <c r="G29" s="26">
        <v>124</v>
      </c>
      <c r="H29" s="18">
        <f t="shared" si="0"/>
        <v>6.4516129032258063E-2</v>
      </c>
      <c r="I29" s="25">
        <f t="shared" si="1"/>
        <v>8.1481481481481488E-2</v>
      </c>
    </row>
    <row r="30" spans="1:9" x14ac:dyDescent="0.25">
      <c r="A30" t="s">
        <v>24</v>
      </c>
      <c r="B30" s="5">
        <v>20620.544999999998</v>
      </c>
      <c r="C30" s="5">
        <v>20695.12</v>
      </c>
      <c r="D30" s="26">
        <v>95</v>
      </c>
      <c r="E30" s="26">
        <v>110</v>
      </c>
      <c r="F30" s="26">
        <v>292</v>
      </c>
      <c r="G30" s="26">
        <v>308</v>
      </c>
      <c r="H30" s="18">
        <f t="shared" si="0"/>
        <v>0.35714285714285715</v>
      </c>
      <c r="I30" s="25">
        <f t="shared" si="1"/>
        <v>0.32534246575342468</v>
      </c>
    </row>
    <row r="31" spans="1:9" x14ac:dyDescent="0.25">
      <c r="A31" t="s">
        <v>25</v>
      </c>
      <c r="B31" s="5">
        <v>56093.02</v>
      </c>
      <c r="C31" s="5">
        <v>62370.52</v>
      </c>
      <c r="D31" s="26">
        <v>314</v>
      </c>
      <c r="E31" s="26">
        <v>304</v>
      </c>
      <c r="F31" s="26">
        <v>1796</v>
      </c>
      <c r="G31" s="26">
        <v>1869</v>
      </c>
      <c r="H31" s="18">
        <f t="shared" si="0"/>
        <v>0.16265382557517388</v>
      </c>
      <c r="I31" s="25">
        <f t="shared" si="1"/>
        <v>0.17483296213808464</v>
      </c>
    </row>
    <row r="32" spans="1:9" x14ac:dyDescent="0.25">
      <c r="A32" t="s">
        <v>26</v>
      </c>
      <c r="B32" s="5">
        <v>515777.51</v>
      </c>
      <c r="C32" s="5">
        <v>578115.31499999994</v>
      </c>
      <c r="D32" s="26">
        <v>2565</v>
      </c>
      <c r="E32" s="26">
        <v>2727</v>
      </c>
      <c r="F32" s="26">
        <v>16718</v>
      </c>
      <c r="G32" s="26">
        <v>19227</v>
      </c>
      <c r="H32" s="18">
        <f t="shared" si="0"/>
        <v>0.1418317990326104</v>
      </c>
      <c r="I32" s="25">
        <f t="shared" si="1"/>
        <v>0.15342744347409978</v>
      </c>
    </row>
    <row r="33" spans="1:13" x14ac:dyDescent="0.25">
      <c r="A33" t="s">
        <v>27</v>
      </c>
      <c r="B33" s="5">
        <v>163116.64000000001</v>
      </c>
      <c r="C33" s="5">
        <v>99056.88</v>
      </c>
      <c r="D33" s="26">
        <v>394</v>
      </c>
      <c r="E33" s="26">
        <v>155</v>
      </c>
      <c r="F33" s="26"/>
      <c r="G33" s="26" t="s">
        <v>119</v>
      </c>
      <c r="H33" s="18"/>
      <c r="I33" s="25"/>
    </row>
    <row r="34" spans="1:13" x14ac:dyDescent="0.25">
      <c r="A34" t="s">
        <v>28</v>
      </c>
      <c r="B34" s="5">
        <v>1443</v>
      </c>
      <c r="C34" s="5">
        <v>714</v>
      </c>
      <c r="D34" s="26">
        <v>10</v>
      </c>
      <c r="E34" s="26">
        <v>4</v>
      </c>
      <c r="F34" s="26">
        <v>32</v>
      </c>
      <c r="G34" s="26">
        <v>33</v>
      </c>
      <c r="H34" s="18">
        <f t="shared" si="0"/>
        <v>0.12121212121212122</v>
      </c>
      <c r="I34" s="25">
        <f t="shared" si="1"/>
        <v>0.3125</v>
      </c>
    </row>
    <row r="35" spans="1:13" x14ac:dyDescent="0.25">
      <c r="A35" t="s">
        <v>29</v>
      </c>
      <c r="B35" s="5">
        <v>9519</v>
      </c>
      <c r="C35" s="5">
        <v>10001</v>
      </c>
      <c r="D35" s="26">
        <v>53</v>
      </c>
      <c r="E35" s="26">
        <v>62</v>
      </c>
      <c r="F35" s="26">
        <v>1774</v>
      </c>
      <c r="G35" s="26">
        <v>1774</v>
      </c>
      <c r="H35" s="18">
        <f t="shared" si="0"/>
        <v>3.4949267192784669E-2</v>
      </c>
      <c r="I35" s="25">
        <f t="shared" si="1"/>
        <v>2.987598647125141E-2</v>
      </c>
    </row>
    <row r="36" spans="1:13" x14ac:dyDescent="0.25">
      <c r="A36" t="s">
        <v>30</v>
      </c>
      <c r="B36" s="5">
        <v>140504.85999999999</v>
      </c>
      <c r="C36" s="5">
        <v>148289.84</v>
      </c>
      <c r="D36" s="26">
        <v>572</v>
      </c>
      <c r="E36" s="26">
        <v>543</v>
      </c>
      <c r="F36" s="26">
        <v>1535</v>
      </c>
      <c r="G36" s="26">
        <v>2012</v>
      </c>
      <c r="H36" s="18">
        <f t="shared" si="0"/>
        <v>0.26988071570576538</v>
      </c>
      <c r="I36" s="25">
        <f t="shared" si="1"/>
        <v>0.37263843648208467</v>
      </c>
    </row>
    <row r="37" spans="1:13" s="15" customFormat="1" ht="30" customHeight="1" x14ac:dyDescent="0.25">
      <c r="A37" s="11" t="s">
        <v>1</v>
      </c>
      <c r="B37" s="12" t="s">
        <v>127</v>
      </c>
      <c r="C37" s="12" t="s">
        <v>120</v>
      </c>
      <c r="D37" s="13" t="s">
        <v>130</v>
      </c>
      <c r="E37" s="13" t="s">
        <v>121</v>
      </c>
      <c r="F37" s="13" t="s">
        <v>128</v>
      </c>
      <c r="G37" s="13" t="s">
        <v>122</v>
      </c>
      <c r="H37" s="14" t="s">
        <v>123</v>
      </c>
      <c r="I37" s="19" t="s">
        <v>129</v>
      </c>
    </row>
    <row r="38" spans="1:13" x14ac:dyDescent="0.25">
      <c r="A38" t="s">
        <v>31</v>
      </c>
      <c r="B38" s="5">
        <v>3010</v>
      </c>
      <c r="C38" s="5">
        <v>1517</v>
      </c>
      <c r="D38" s="26">
        <v>5</v>
      </c>
      <c r="E38" s="26">
        <v>6</v>
      </c>
      <c r="F38" s="26">
        <v>5</v>
      </c>
      <c r="G38" s="26">
        <v>6</v>
      </c>
      <c r="H38" s="18">
        <f t="shared" si="0"/>
        <v>1</v>
      </c>
      <c r="I38" s="25">
        <f>D38/F38</f>
        <v>1</v>
      </c>
    </row>
    <row r="39" spans="1:13" x14ac:dyDescent="0.25">
      <c r="A39" t="s">
        <v>32</v>
      </c>
      <c r="B39" s="5">
        <v>4968</v>
      </c>
      <c r="C39" s="5">
        <v>7128</v>
      </c>
      <c r="D39" s="26">
        <v>16</v>
      </c>
      <c r="E39" s="26">
        <v>22</v>
      </c>
      <c r="F39" s="26">
        <v>719</v>
      </c>
      <c r="G39" s="26">
        <v>591</v>
      </c>
      <c r="H39" s="18">
        <f t="shared" si="0"/>
        <v>3.7225042301184431E-2</v>
      </c>
      <c r="I39" s="25">
        <f t="shared" ref="I39:I74" si="2">D39/F39</f>
        <v>2.2253129346314324E-2</v>
      </c>
    </row>
    <row r="40" spans="1:13" x14ac:dyDescent="0.25">
      <c r="A40" t="s">
        <v>33</v>
      </c>
      <c r="B40" s="5">
        <v>43536.56</v>
      </c>
      <c r="C40" s="5">
        <v>43326.79</v>
      </c>
      <c r="D40" s="26">
        <v>220</v>
      </c>
      <c r="E40" s="26">
        <v>226</v>
      </c>
      <c r="F40" s="26">
        <v>1481</v>
      </c>
      <c r="G40" s="26">
        <v>1429</v>
      </c>
      <c r="H40" s="18">
        <f t="shared" si="0"/>
        <v>0.15815255423372987</v>
      </c>
      <c r="I40" s="25">
        <f t="shared" si="2"/>
        <v>0.14854827819041189</v>
      </c>
    </row>
    <row r="41" spans="1:13" x14ac:dyDescent="0.25">
      <c r="A41" t="s">
        <v>34</v>
      </c>
      <c r="B41" s="5">
        <v>21025.24</v>
      </c>
      <c r="C41" s="5">
        <v>22532.47</v>
      </c>
      <c r="D41" s="26">
        <v>85</v>
      </c>
      <c r="E41" s="26">
        <v>99</v>
      </c>
      <c r="F41" s="26">
        <v>733</v>
      </c>
      <c r="G41" s="26">
        <v>749</v>
      </c>
      <c r="H41" s="18">
        <f t="shared" si="0"/>
        <v>0.1321762349799733</v>
      </c>
      <c r="I41" s="25">
        <f t="shared" si="2"/>
        <v>0.11596180081855388</v>
      </c>
    </row>
    <row r="42" spans="1:13" x14ac:dyDescent="0.25">
      <c r="A42" t="s">
        <v>35</v>
      </c>
      <c r="B42" s="5">
        <v>6150</v>
      </c>
      <c r="C42" s="5">
        <v>5385</v>
      </c>
      <c r="D42" s="26">
        <v>4</v>
      </c>
      <c r="E42" s="26">
        <v>3</v>
      </c>
      <c r="F42" s="26">
        <v>14</v>
      </c>
      <c r="G42" s="26">
        <v>15</v>
      </c>
      <c r="H42" s="18">
        <f t="shared" si="0"/>
        <v>0.2</v>
      </c>
      <c r="I42" s="25">
        <f t="shared" si="2"/>
        <v>0.2857142857142857</v>
      </c>
    </row>
    <row r="43" spans="1:13" x14ac:dyDescent="0.25">
      <c r="A43" t="s">
        <v>36</v>
      </c>
      <c r="B43" s="5">
        <v>12988</v>
      </c>
      <c r="C43" s="5">
        <v>14605</v>
      </c>
      <c r="D43" s="26">
        <v>55</v>
      </c>
      <c r="E43" s="26">
        <v>60</v>
      </c>
      <c r="F43" s="26">
        <v>635</v>
      </c>
      <c r="G43" s="26">
        <v>471</v>
      </c>
      <c r="H43" s="18">
        <f t="shared" si="0"/>
        <v>0.12738853503184713</v>
      </c>
      <c r="I43" s="25">
        <f t="shared" si="2"/>
        <v>8.6614173228346455E-2</v>
      </c>
    </row>
    <row r="44" spans="1:13" x14ac:dyDescent="0.25">
      <c r="A44" t="s">
        <v>37</v>
      </c>
      <c r="B44" s="5">
        <v>15242.65</v>
      </c>
      <c r="C44" s="5">
        <v>17023.04</v>
      </c>
      <c r="D44" s="26">
        <v>64</v>
      </c>
      <c r="E44" s="26">
        <v>60</v>
      </c>
      <c r="F44" s="26">
        <v>196</v>
      </c>
      <c r="G44" s="26">
        <v>199</v>
      </c>
      <c r="H44" s="18">
        <f t="shared" si="0"/>
        <v>0.30150753768844218</v>
      </c>
      <c r="I44" s="25">
        <f t="shared" si="2"/>
        <v>0.32653061224489793</v>
      </c>
    </row>
    <row r="45" spans="1:13" x14ac:dyDescent="0.25">
      <c r="A45" t="s">
        <v>38</v>
      </c>
      <c r="B45" s="5">
        <v>33722.04</v>
      </c>
      <c r="C45" s="5">
        <v>29857.75</v>
      </c>
      <c r="D45" s="26">
        <v>129</v>
      </c>
      <c r="E45" s="26">
        <v>102</v>
      </c>
      <c r="F45" s="26">
        <v>265</v>
      </c>
      <c r="G45" s="26">
        <v>248</v>
      </c>
      <c r="H45" s="18">
        <f t="shared" si="0"/>
        <v>0.41129032258064518</v>
      </c>
      <c r="I45" s="25">
        <f t="shared" si="2"/>
        <v>0.48679245283018868</v>
      </c>
      <c r="M45" s="5"/>
    </row>
    <row r="46" spans="1:13" x14ac:dyDescent="0.25">
      <c r="A46" t="s">
        <v>140</v>
      </c>
      <c r="B46" s="5">
        <v>100</v>
      </c>
      <c r="D46" s="26">
        <v>1</v>
      </c>
      <c r="E46" s="26"/>
      <c r="F46" s="26">
        <v>2</v>
      </c>
      <c r="G46" s="26">
        <v>2</v>
      </c>
      <c r="H46" s="18">
        <f t="shared" si="0"/>
        <v>0</v>
      </c>
      <c r="I46" s="25">
        <f t="shared" si="2"/>
        <v>0.5</v>
      </c>
      <c r="M46" s="5"/>
    </row>
    <row r="47" spans="1:13" x14ac:dyDescent="0.25">
      <c r="A47" t="s">
        <v>39</v>
      </c>
      <c r="B47" s="5">
        <v>2621</v>
      </c>
      <c r="C47" s="5">
        <v>2316</v>
      </c>
      <c r="D47" s="26">
        <v>9</v>
      </c>
      <c r="E47" s="26">
        <v>10</v>
      </c>
      <c r="F47" s="26">
        <v>43</v>
      </c>
      <c r="G47" s="26">
        <v>48</v>
      </c>
      <c r="H47" s="18">
        <f t="shared" si="0"/>
        <v>0.20833333333333334</v>
      </c>
      <c r="I47" s="25">
        <f t="shared" si="2"/>
        <v>0.20930232558139536</v>
      </c>
      <c r="M47" s="5"/>
    </row>
    <row r="48" spans="1:13" x14ac:dyDescent="0.25">
      <c r="A48" t="s">
        <v>131</v>
      </c>
      <c r="B48" s="5">
        <v>720</v>
      </c>
      <c r="C48" s="5">
        <v>720</v>
      </c>
      <c r="D48" s="26">
        <v>5</v>
      </c>
      <c r="E48" s="26">
        <v>6</v>
      </c>
      <c r="F48" s="26">
        <v>199</v>
      </c>
      <c r="G48" s="26">
        <v>157</v>
      </c>
      <c r="H48" s="18">
        <f t="shared" si="0"/>
        <v>3.8216560509554139E-2</v>
      </c>
      <c r="I48" s="25">
        <f t="shared" si="2"/>
        <v>2.5125628140703519E-2</v>
      </c>
      <c r="M48" s="5"/>
    </row>
    <row r="49" spans="1:13" x14ac:dyDescent="0.25">
      <c r="A49" t="s">
        <v>40</v>
      </c>
      <c r="B49" s="5">
        <v>2357</v>
      </c>
      <c r="C49" s="5">
        <v>2076</v>
      </c>
      <c r="D49" s="26">
        <v>22</v>
      </c>
      <c r="E49" s="26">
        <v>12</v>
      </c>
      <c r="F49" s="26">
        <v>625</v>
      </c>
      <c r="G49" s="26">
        <v>579</v>
      </c>
      <c r="H49" s="18">
        <f t="shared" si="0"/>
        <v>2.072538860103627E-2</v>
      </c>
      <c r="I49" s="25">
        <f t="shared" si="2"/>
        <v>3.5200000000000002E-2</v>
      </c>
      <c r="M49" s="5"/>
    </row>
    <row r="50" spans="1:13" x14ac:dyDescent="0.25">
      <c r="A50" t="s">
        <v>41</v>
      </c>
      <c r="B50" s="5">
        <v>72991.570000000007</v>
      </c>
      <c r="C50" s="5">
        <v>70201.94</v>
      </c>
      <c r="D50" s="26">
        <v>410</v>
      </c>
      <c r="E50" s="26">
        <v>387</v>
      </c>
      <c r="F50" s="26">
        <v>1167</v>
      </c>
      <c r="G50" s="26">
        <v>1143</v>
      </c>
      <c r="H50" s="18">
        <f t="shared" si="0"/>
        <v>0.33858267716535434</v>
      </c>
      <c r="I50" s="25">
        <f t="shared" si="2"/>
        <v>0.35132819194515852</v>
      </c>
      <c r="M50" s="5"/>
    </row>
    <row r="51" spans="1:13" x14ac:dyDescent="0.25">
      <c r="A51" t="s">
        <v>42</v>
      </c>
      <c r="B51" s="5">
        <v>103092</v>
      </c>
      <c r="C51" s="5">
        <v>105761.45</v>
      </c>
      <c r="D51" s="26">
        <v>300</v>
      </c>
      <c r="E51" s="26">
        <v>534</v>
      </c>
      <c r="F51" s="26">
        <v>1790</v>
      </c>
      <c r="G51" s="26">
        <v>1840</v>
      </c>
      <c r="H51" s="18">
        <f t="shared" si="0"/>
        <v>0.29021739130434782</v>
      </c>
      <c r="I51" s="25">
        <f t="shared" si="2"/>
        <v>0.16759776536312848</v>
      </c>
      <c r="M51" s="5"/>
    </row>
    <row r="52" spans="1:13" x14ac:dyDescent="0.25">
      <c r="A52" t="s">
        <v>132</v>
      </c>
      <c r="B52" s="5">
        <v>1908</v>
      </c>
      <c r="C52" s="5">
        <v>1908</v>
      </c>
      <c r="D52" s="26">
        <v>7</v>
      </c>
      <c r="E52" s="26">
        <v>8</v>
      </c>
      <c r="F52" s="26">
        <v>570</v>
      </c>
      <c r="G52" s="26">
        <v>353</v>
      </c>
      <c r="H52" s="18">
        <f t="shared" si="0"/>
        <v>2.2662889518413599E-2</v>
      </c>
      <c r="I52" s="25">
        <f t="shared" si="2"/>
        <v>1.2280701754385965E-2</v>
      </c>
      <c r="M52" s="5"/>
    </row>
    <row r="53" spans="1:13" x14ac:dyDescent="0.25">
      <c r="A53" t="s">
        <v>43</v>
      </c>
      <c r="B53" s="5">
        <v>16956</v>
      </c>
      <c r="C53" s="5">
        <v>13033</v>
      </c>
      <c r="D53" s="26">
        <v>44</v>
      </c>
      <c r="E53" s="26">
        <v>53</v>
      </c>
      <c r="F53" s="26">
        <v>240</v>
      </c>
      <c r="G53" s="26">
        <v>250</v>
      </c>
      <c r="H53" s="18">
        <f t="shared" si="0"/>
        <v>0.21199999999999999</v>
      </c>
      <c r="I53" s="25">
        <f t="shared" si="2"/>
        <v>0.18333333333333332</v>
      </c>
      <c r="M53" s="5"/>
    </row>
    <row r="54" spans="1:13" x14ac:dyDescent="0.25">
      <c r="A54" t="s">
        <v>44</v>
      </c>
      <c r="B54" s="5">
        <v>323</v>
      </c>
      <c r="C54" s="5">
        <v>369</v>
      </c>
      <c r="D54" s="26">
        <v>5</v>
      </c>
      <c r="E54" s="26">
        <v>3</v>
      </c>
      <c r="F54" s="26">
        <v>23</v>
      </c>
      <c r="G54" s="26">
        <v>26</v>
      </c>
      <c r="H54" s="18">
        <f t="shared" si="0"/>
        <v>0.11538461538461539</v>
      </c>
      <c r="I54" s="25">
        <f t="shared" si="2"/>
        <v>0.21739130434782608</v>
      </c>
      <c r="M54" s="5"/>
    </row>
    <row r="55" spans="1:13" x14ac:dyDescent="0.25">
      <c r="A55" t="s">
        <v>45</v>
      </c>
      <c r="B55" s="5">
        <v>32357</v>
      </c>
      <c r="C55" s="5">
        <v>31391.75</v>
      </c>
      <c r="D55" s="26">
        <v>94</v>
      </c>
      <c r="E55" s="26">
        <v>100</v>
      </c>
      <c r="F55" s="26">
        <v>238</v>
      </c>
      <c r="G55" s="26">
        <v>232</v>
      </c>
      <c r="H55" s="18">
        <f t="shared" si="0"/>
        <v>0.43103448275862066</v>
      </c>
      <c r="I55" s="25">
        <f t="shared" si="2"/>
        <v>0.3949579831932773</v>
      </c>
      <c r="M55" s="5"/>
    </row>
    <row r="56" spans="1:13" x14ac:dyDescent="0.25">
      <c r="A56" t="s">
        <v>46</v>
      </c>
      <c r="B56" s="5">
        <v>444</v>
      </c>
      <c r="C56" s="5">
        <v>324</v>
      </c>
      <c r="D56" s="26">
        <v>2</v>
      </c>
      <c r="E56" s="26">
        <v>3</v>
      </c>
      <c r="F56" s="26">
        <v>24</v>
      </c>
      <c r="G56" s="26">
        <v>19</v>
      </c>
      <c r="H56" s="18">
        <f t="shared" si="0"/>
        <v>0.15789473684210525</v>
      </c>
      <c r="I56" s="25">
        <f t="shared" si="2"/>
        <v>8.3333333333333329E-2</v>
      </c>
      <c r="M56" s="5"/>
    </row>
    <row r="57" spans="1:13" x14ac:dyDescent="0.25">
      <c r="A57" t="s">
        <v>47</v>
      </c>
      <c r="B57" s="5">
        <v>975.04</v>
      </c>
      <c r="C57" s="5">
        <v>965.04</v>
      </c>
      <c r="D57" s="26">
        <v>4</v>
      </c>
      <c r="E57" s="26">
        <v>2</v>
      </c>
      <c r="F57" s="26">
        <v>49</v>
      </c>
      <c r="G57" s="26">
        <v>50</v>
      </c>
      <c r="H57" s="18">
        <f t="shared" si="0"/>
        <v>0.04</v>
      </c>
      <c r="I57" s="25">
        <f t="shared" si="2"/>
        <v>8.1632653061224483E-2</v>
      </c>
      <c r="M57" s="5"/>
    </row>
    <row r="58" spans="1:13" x14ac:dyDescent="0.25">
      <c r="A58" t="s">
        <v>48</v>
      </c>
      <c r="B58" s="5">
        <v>0</v>
      </c>
      <c r="C58" s="5">
        <v>2280</v>
      </c>
      <c r="D58" s="26">
        <v>0</v>
      </c>
      <c r="E58" s="26">
        <v>1</v>
      </c>
      <c r="F58" s="26">
        <v>3</v>
      </c>
      <c r="G58" s="26">
        <v>1</v>
      </c>
      <c r="H58" s="18">
        <f t="shared" si="0"/>
        <v>1</v>
      </c>
      <c r="I58" s="25">
        <f t="shared" si="2"/>
        <v>0</v>
      </c>
      <c r="M58" s="5"/>
    </row>
    <row r="59" spans="1:13" x14ac:dyDescent="0.25">
      <c r="A59" t="s">
        <v>49</v>
      </c>
      <c r="B59" s="5">
        <v>161387.04500000001</v>
      </c>
      <c r="C59" s="5">
        <v>165707.04999999999</v>
      </c>
      <c r="D59" s="26">
        <v>592</v>
      </c>
      <c r="E59" s="26">
        <v>608</v>
      </c>
      <c r="F59" s="26">
        <v>2979</v>
      </c>
      <c r="G59" s="26">
        <v>2896</v>
      </c>
      <c r="H59" s="18">
        <f t="shared" si="0"/>
        <v>0.20994475138121546</v>
      </c>
      <c r="I59" s="25">
        <f t="shared" si="2"/>
        <v>0.19872440416247064</v>
      </c>
      <c r="M59" s="5"/>
    </row>
    <row r="60" spans="1:13" x14ac:dyDescent="0.25">
      <c r="A60" t="s">
        <v>50</v>
      </c>
      <c r="B60" s="5">
        <v>1104</v>
      </c>
      <c r="C60" s="5">
        <v>1524</v>
      </c>
      <c r="D60" s="26">
        <v>9</v>
      </c>
      <c r="E60" s="26">
        <v>12</v>
      </c>
      <c r="F60" s="26">
        <v>301</v>
      </c>
      <c r="G60" s="26">
        <v>254</v>
      </c>
      <c r="H60" s="18">
        <f t="shared" si="0"/>
        <v>4.7244094488188976E-2</v>
      </c>
      <c r="I60" s="25">
        <f t="shared" si="2"/>
        <v>2.9900332225913623E-2</v>
      </c>
      <c r="M60" s="5"/>
    </row>
    <row r="61" spans="1:13" x14ac:dyDescent="0.25">
      <c r="A61" t="s">
        <v>136</v>
      </c>
      <c r="B61" s="5">
        <v>1787</v>
      </c>
      <c r="C61" s="5">
        <v>1892</v>
      </c>
      <c r="D61" s="26">
        <v>7</v>
      </c>
      <c r="E61" s="26">
        <v>7</v>
      </c>
      <c r="F61" s="26">
        <v>7</v>
      </c>
      <c r="G61" s="26">
        <v>7</v>
      </c>
      <c r="H61" s="18">
        <f t="shared" si="0"/>
        <v>1</v>
      </c>
      <c r="I61" s="25">
        <f t="shared" si="2"/>
        <v>1</v>
      </c>
      <c r="M61" s="5"/>
    </row>
    <row r="62" spans="1:13" x14ac:dyDescent="0.25">
      <c r="A62" t="s">
        <v>51</v>
      </c>
      <c r="B62" s="5">
        <v>240</v>
      </c>
      <c r="C62" s="5">
        <v>420</v>
      </c>
      <c r="D62" s="26">
        <v>1</v>
      </c>
      <c r="E62" s="26">
        <v>2</v>
      </c>
      <c r="F62" s="26">
        <v>8</v>
      </c>
      <c r="G62" s="26">
        <v>9</v>
      </c>
      <c r="H62" s="18">
        <f t="shared" si="0"/>
        <v>0.22222222222222221</v>
      </c>
      <c r="I62" s="25">
        <f t="shared" si="2"/>
        <v>0.125</v>
      </c>
      <c r="M62" s="5"/>
    </row>
    <row r="63" spans="1:13" x14ac:dyDescent="0.25">
      <c r="A63" t="s">
        <v>52</v>
      </c>
      <c r="B63" s="5">
        <v>794</v>
      </c>
      <c r="C63" s="5">
        <v>756</v>
      </c>
      <c r="D63" s="26">
        <v>4</v>
      </c>
      <c r="E63" s="26">
        <v>5</v>
      </c>
      <c r="F63" s="26">
        <v>31</v>
      </c>
      <c r="G63" s="26">
        <v>34</v>
      </c>
      <c r="H63" s="18">
        <f t="shared" si="0"/>
        <v>0.14705882352941177</v>
      </c>
      <c r="I63" s="25">
        <f t="shared" si="2"/>
        <v>0.12903225806451613</v>
      </c>
      <c r="M63" s="5"/>
    </row>
    <row r="64" spans="1:13" x14ac:dyDescent="0.25">
      <c r="A64" t="s">
        <v>53</v>
      </c>
      <c r="B64" s="5">
        <v>32653.1</v>
      </c>
      <c r="C64" s="5">
        <v>31216.68</v>
      </c>
      <c r="D64" s="26">
        <v>206</v>
      </c>
      <c r="E64" s="26">
        <v>231</v>
      </c>
      <c r="F64" s="26">
        <v>1442</v>
      </c>
      <c r="G64" s="26">
        <v>1360</v>
      </c>
      <c r="H64" s="18">
        <f t="shared" si="0"/>
        <v>0.1698529411764706</v>
      </c>
      <c r="I64" s="25">
        <f t="shared" si="2"/>
        <v>0.14285714285714285</v>
      </c>
      <c r="M64" s="5"/>
    </row>
    <row r="65" spans="1:13" x14ac:dyDescent="0.25">
      <c r="A65" t="s">
        <v>54</v>
      </c>
      <c r="B65" s="5">
        <v>1040</v>
      </c>
      <c r="C65" s="5">
        <v>940</v>
      </c>
      <c r="D65" s="26">
        <v>7</v>
      </c>
      <c r="E65" s="26">
        <v>7</v>
      </c>
      <c r="F65" s="26">
        <v>7</v>
      </c>
      <c r="G65" s="26">
        <v>7</v>
      </c>
      <c r="H65" s="18">
        <f t="shared" si="0"/>
        <v>1</v>
      </c>
      <c r="I65" s="25">
        <f t="shared" si="2"/>
        <v>1</v>
      </c>
      <c r="M65" s="5"/>
    </row>
    <row r="66" spans="1:13" x14ac:dyDescent="0.25">
      <c r="A66" t="s">
        <v>114</v>
      </c>
      <c r="B66" s="5">
        <v>17156.5</v>
      </c>
      <c r="C66" s="5">
        <v>20974.560000000001</v>
      </c>
      <c r="D66" s="26">
        <v>70</v>
      </c>
      <c r="E66" s="26">
        <v>85</v>
      </c>
      <c r="F66" s="26">
        <v>357</v>
      </c>
      <c r="G66" s="26">
        <v>368</v>
      </c>
      <c r="H66" s="18">
        <f t="shared" si="0"/>
        <v>0.23097826086956522</v>
      </c>
      <c r="I66" s="25">
        <f t="shared" si="2"/>
        <v>0.19607843137254902</v>
      </c>
      <c r="M66" s="5"/>
    </row>
    <row r="67" spans="1:13" x14ac:dyDescent="0.25">
      <c r="A67" t="s">
        <v>55</v>
      </c>
      <c r="B67" s="5">
        <v>600</v>
      </c>
      <c r="C67" s="5">
        <v>677</v>
      </c>
      <c r="D67" s="26">
        <v>4</v>
      </c>
      <c r="E67" s="26">
        <v>6</v>
      </c>
      <c r="F67" s="26">
        <v>321</v>
      </c>
      <c r="G67" s="26">
        <v>226</v>
      </c>
      <c r="H67" s="18">
        <f t="shared" si="0"/>
        <v>2.6548672566371681E-2</v>
      </c>
      <c r="I67" s="25">
        <f t="shared" si="2"/>
        <v>1.2461059190031152E-2</v>
      </c>
      <c r="M67" s="5"/>
    </row>
    <row r="68" spans="1:13" x14ac:dyDescent="0.25">
      <c r="A68" t="s">
        <v>56</v>
      </c>
      <c r="B68" s="5">
        <v>12375</v>
      </c>
      <c r="C68" s="5">
        <v>16759</v>
      </c>
      <c r="D68" s="26">
        <v>33</v>
      </c>
      <c r="E68" s="26">
        <v>50</v>
      </c>
      <c r="F68" s="26">
        <v>329</v>
      </c>
      <c r="G68" s="26">
        <v>362</v>
      </c>
      <c r="H68" s="18">
        <f t="shared" si="0"/>
        <v>0.13812154696132597</v>
      </c>
      <c r="I68" s="25">
        <f t="shared" si="2"/>
        <v>0.10030395136778116</v>
      </c>
      <c r="M68" s="5"/>
    </row>
    <row r="69" spans="1:13" x14ac:dyDescent="0.25">
      <c r="A69" t="s">
        <v>57</v>
      </c>
      <c r="B69" s="5">
        <v>1954</v>
      </c>
      <c r="C69" s="5">
        <v>3478</v>
      </c>
      <c r="D69" s="26">
        <v>12</v>
      </c>
      <c r="E69" s="26">
        <v>11</v>
      </c>
      <c r="F69" s="26">
        <v>17</v>
      </c>
      <c r="G69" s="26">
        <v>19</v>
      </c>
      <c r="H69" s="18">
        <f t="shared" si="0"/>
        <v>0.57894736842105265</v>
      </c>
      <c r="I69" s="25">
        <f t="shared" si="2"/>
        <v>0.70588235294117652</v>
      </c>
      <c r="M69" s="5"/>
    </row>
    <row r="70" spans="1:13" x14ac:dyDescent="0.25">
      <c r="A70" t="s">
        <v>58</v>
      </c>
      <c r="B70" s="5">
        <v>62772.27</v>
      </c>
      <c r="C70" s="5">
        <v>49719.45</v>
      </c>
      <c r="D70" s="26">
        <v>280</v>
      </c>
      <c r="E70" s="26">
        <v>183</v>
      </c>
      <c r="F70" s="26">
        <v>1712</v>
      </c>
      <c r="G70" s="26">
        <v>1940</v>
      </c>
      <c r="H70" s="18">
        <f t="shared" ref="H70:H74" si="3">E70/G70</f>
        <v>9.4329896907216493E-2</v>
      </c>
      <c r="I70" s="25">
        <f t="shared" si="2"/>
        <v>0.16355140186915887</v>
      </c>
      <c r="M70" s="5"/>
    </row>
    <row r="71" spans="1:13" x14ac:dyDescent="0.25">
      <c r="A71" t="s">
        <v>59</v>
      </c>
      <c r="B71" s="5">
        <v>2244</v>
      </c>
      <c r="C71" s="5">
        <v>2834</v>
      </c>
      <c r="D71" s="26">
        <v>11</v>
      </c>
      <c r="E71" s="26">
        <v>13</v>
      </c>
      <c r="F71" s="26">
        <v>458</v>
      </c>
      <c r="G71" s="26">
        <v>306</v>
      </c>
      <c r="H71" s="18">
        <f t="shared" si="3"/>
        <v>4.2483660130718956E-2</v>
      </c>
      <c r="I71" s="25">
        <f t="shared" si="2"/>
        <v>2.4017467248908297E-2</v>
      </c>
      <c r="M71" s="5"/>
    </row>
    <row r="72" spans="1:13" x14ac:dyDescent="0.25">
      <c r="A72" t="s">
        <v>60</v>
      </c>
      <c r="B72" s="5">
        <v>660</v>
      </c>
      <c r="C72" s="5">
        <v>720</v>
      </c>
      <c r="D72" s="26">
        <v>4</v>
      </c>
      <c r="E72" s="26">
        <v>3</v>
      </c>
      <c r="F72" s="26">
        <v>231</v>
      </c>
      <c r="G72" s="26">
        <v>138</v>
      </c>
      <c r="H72" s="18">
        <f t="shared" si="3"/>
        <v>2.1739130434782608E-2</v>
      </c>
      <c r="I72" s="25">
        <f t="shared" si="2"/>
        <v>1.7316017316017316E-2</v>
      </c>
      <c r="M72" s="5"/>
    </row>
    <row r="73" spans="1:13" x14ac:dyDescent="0.25">
      <c r="A73" t="s">
        <v>61</v>
      </c>
      <c r="B73" s="5">
        <v>4491.96</v>
      </c>
      <c r="C73" s="5">
        <v>5331.96</v>
      </c>
      <c r="D73" s="26">
        <v>20</v>
      </c>
      <c r="E73" s="26">
        <v>23</v>
      </c>
      <c r="F73" s="26">
        <v>614</v>
      </c>
      <c r="G73" s="26">
        <v>509</v>
      </c>
      <c r="H73" s="18">
        <f t="shared" si="3"/>
        <v>4.5186640471512773E-2</v>
      </c>
      <c r="I73" s="25">
        <f t="shared" si="2"/>
        <v>3.2573289902280131E-2</v>
      </c>
      <c r="M73" s="5"/>
    </row>
    <row r="74" spans="1:13" x14ac:dyDescent="0.25">
      <c r="A74" t="s">
        <v>62</v>
      </c>
      <c r="B74" s="5">
        <v>120</v>
      </c>
      <c r="C74" s="5">
        <v>240</v>
      </c>
      <c r="D74" s="26">
        <v>1</v>
      </c>
      <c r="E74" s="26">
        <v>1</v>
      </c>
      <c r="F74" s="26">
        <v>13</v>
      </c>
      <c r="G74" s="26">
        <v>13</v>
      </c>
      <c r="H74" s="18">
        <f t="shared" si="3"/>
        <v>7.6923076923076927E-2</v>
      </c>
      <c r="I74" s="25">
        <f t="shared" si="2"/>
        <v>7.6923076923076927E-2</v>
      </c>
      <c r="M74" s="5"/>
    </row>
    <row r="75" spans="1:13" s="15" customFormat="1" ht="30" customHeight="1" x14ac:dyDescent="0.25">
      <c r="A75" s="11" t="s">
        <v>1</v>
      </c>
      <c r="B75" s="12" t="s">
        <v>127</v>
      </c>
      <c r="C75" s="12" t="s">
        <v>120</v>
      </c>
      <c r="D75" s="13" t="s">
        <v>130</v>
      </c>
      <c r="E75" s="13" t="s">
        <v>121</v>
      </c>
      <c r="F75" s="13" t="s">
        <v>128</v>
      </c>
      <c r="G75" s="13" t="s">
        <v>122</v>
      </c>
      <c r="H75" s="14" t="s">
        <v>123</v>
      </c>
      <c r="I75" s="19" t="s">
        <v>129</v>
      </c>
      <c r="M75" s="5"/>
    </row>
    <row r="76" spans="1:13" x14ac:dyDescent="0.25">
      <c r="A76" t="s">
        <v>115</v>
      </c>
      <c r="B76" s="5">
        <v>1140</v>
      </c>
      <c r="C76" s="5">
        <v>1440</v>
      </c>
      <c r="D76" s="26">
        <v>3</v>
      </c>
      <c r="E76" s="26">
        <v>4</v>
      </c>
      <c r="F76" s="26">
        <v>17</v>
      </c>
      <c r="G76" s="26">
        <v>16</v>
      </c>
      <c r="H76" s="18">
        <f t="shared" ref="H76:H89" si="4">E76/G76</f>
        <v>0.25</v>
      </c>
      <c r="I76" s="25">
        <f t="shared" ref="I76:I111" si="5">D76/F76</f>
        <v>0.17647058823529413</v>
      </c>
      <c r="M76" s="5"/>
    </row>
    <row r="77" spans="1:13" x14ac:dyDescent="0.25">
      <c r="A77" t="s">
        <v>63</v>
      </c>
      <c r="B77" s="5">
        <v>4334.32</v>
      </c>
      <c r="C77" s="5">
        <v>3650</v>
      </c>
      <c r="D77" s="26">
        <v>16</v>
      </c>
      <c r="E77" s="26">
        <v>13</v>
      </c>
      <c r="F77" s="26">
        <v>17</v>
      </c>
      <c r="G77" s="26">
        <v>18</v>
      </c>
      <c r="H77" s="18">
        <f t="shared" si="4"/>
        <v>0.72222222222222221</v>
      </c>
      <c r="I77" s="25">
        <f t="shared" si="5"/>
        <v>0.94117647058823528</v>
      </c>
      <c r="M77" s="5"/>
    </row>
    <row r="78" spans="1:13" x14ac:dyDescent="0.25">
      <c r="A78" t="s">
        <v>64</v>
      </c>
      <c r="B78" s="5">
        <v>5340</v>
      </c>
      <c r="C78" s="5">
        <v>4440</v>
      </c>
      <c r="D78" s="26">
        <v>3</v>
      </c>
      <c r="E78" s="26">
        <v>4</v>
      </c>
      <c r="F78" s="26">
        <v>32</v>
      </c>
      <c r="G78" s="26">
        <v>28</v>
      </c>
      <c r="H78" s="18">
        <f t="shared" si="4"/>
        <v>0.14285714285714285</v>
      </c>
      <c r="I78" s="25">
        <f t="shared" si="5"/>
        <v>9.375E-2</v>
      </c>
      <c r="M78" s="5"/>
    </row>
    <row r="79" spans="1:13" x14ac:dyDescent="0.25">
      <c r="A79" t="s">
        <v>65</v>
      </c>
      <c r="B79" s="5">
        <v>4446</v>
      </c>
      <c r="C79" s="5">
        <v>4358</v>
      </c>
      <c r="D79" s="26">
        <v>25</v>
      </c>
      <c r="E79" s="26">
        <v>21</v>
      </c>
      <c r="F79" s="26">
        <v>43</v>
      </c>
      <c r="G79" s="26">
        <v>36</v>
      </c>
      <c r="H79" s="18">
        <f t="shared" si="4"/>
        <v>0.58333333333333337</v>
      </c>
      <c r="I79" s="25">
        <f t="shared" si="5"/>
        <v>0.58139534883720934</v>
      </c>
      <c r="M79" s="5"/>
    </row>
    <row r="80" spans="1:13" x14ac:dyDescent="0.25">
      <c r="A80" t="s">
        <v>66</v>
      </c>
      <c r="B80" s="5">
        <v>7216</v>
      </c>
      <c r="C80" s="5">
        <v>4602</v>
      </c>
      <c r="D80" s="26">
        <v>20</v>
      </c>
      <c r="E80" s="26">
        <v>15</v>
      </c>
      <c r="F80" s="26">
        <v>53</v>
      </c>
      <c r="G80" s="26">
        <v>53</v>
      </c>
      <c r="H80" s="18">
        <f t="shared" si="4"/>
        <v>0.28301886792452829</v>
      </c>
      <c r="I80" s="25">
        <f t="shared" si="5"/>
        <v>0.37735849056603776</v>
      </c>
      <c r="M80" s="5"/>
    </row>
    <row r="81" spans="1:13" x14ac:dyDescent="0.25">
      <c r="A81" t="s">
        <v>67</v>
      </c>
      <c r="B81" s="5">
        <v>3300</v>
      </c>
      <c r="C81" s="5">
        <v>3420</v>
      </c>
      <c r="D81" s="26">
        <v>8</v>
      </c>
      <c r="E81" s="26">
        <v>8</v>
      </c>
      <c r="F81" s="26">
        <v>297</v>
      </c>
      <c r="G81" s="26">
        <v>212</v>
      </c>
      <c r="H81" s="18">
        <f t="shared" si="4"/>
        <v>3.7735849056603772E-2</v>
      </c>
      <c r="I81" s="25">
        <f t="shared" si="5"/>
        <v>2.6936026936026935E-2</v>
      </c>
      <c r="M81" s="5"/>
    </row>
    <row r="82" spans="1:13" x14ac:dyDescent="0.25">
      <c r="A82" t="s">
        <v>68</v>
      </c>
      <c r="B82" s="5">
        <v>41960.635000000002</v>
      </c>
      <c r="C82" s="5">
        <v>43885.574999999997</v>
      </c>
      <c r="D82" s="26">
        <v>179</v>
      </c>
      <c r="E82" s="26">
        <v>178</v>
      </c>
      <c r="F82" s="26">
        <v>243</v>
      </c>
      <c r="G82" s="26">
        <v>242</v>
      </c>
      <c r="H82" s="18">
        <f t="shared" si="4"/>
        <v>0.73553719008264462</v>
      </c>
      <c r="I82" s="25">
        <f t="shared" si="5"/>
        <v>0.73662551440329216</v>
      </c>
    </row>
    <row r="83" spans="1:13" x14ac:dyDescent="0.25">
      <c r="A83" t="s">
        <v>69</v>
      </c>
      <c r="B83" s="5">
        <v>79497.440000000002</v>
      </c>
      <c r="C83" s="5">
        <v>77926.27</v>
      </c>
      <c r="D83" s="26">
        <v>384</v>
      </c>
      <c r="E83" s="26">
        <v>400</v>
      </c>
      <c r="F83" s="26">
        <v>1196</v>
      </c>
      <c r="G83" s="26">
        <v>1172</v>
      </c>
      <c r="H83" s="18">
        <f t="shared" si="4"/>
        <v>0.34129692832764508</v>
      </c>
      <c r="I83" s="25">
        <f t="shared" si="5"/>
        <v>0.32107023411371238</v>
      </c>
    </row>
    <row r="84" spans="1:13" x14ac:dyDescent="0.25">
      <c r="A84" t="s">
        <v>139</v>
      </c>
      <c r="B84" s="5">
        <v>21597</v>
      </c>
      <c r="C84" s="5">
        <v>27974.959999999999</v>
      </c>
      <c r="D84" s="26">
        <v>105</v>
      </c>
      <c r="E84" s="26">
        <v>170</v>
      </c>
      <c r="F84" s="26">
        <v>1392</v>
      </c>
      <c r="G84" s="26">
        <v>930</v>
      </c>
      <c r="H84" s="18">
        <f t="shared" si="4"/>
        <v>0.18279569892473119</v>
      </c>
      <c r="I84" s="25">
        <f t="shared" si="5"/>
        <v>7.5431034482758619E-2</v>
      </c>
    </row>
    <row r="85" spans="1:13" x14ac:dyDescent="0.25">
      <c r="A85" t="s">
        <v>137</v>
      </c>
      <c r="B85" s="5">
        <v>445</v>
      </c>
      <c r="C85" s="5">
        <v>557.5</v>
      </c>
      <c r="D85" s="26">
        <v>4</v>
      </c>
      <c r="E85" s="26">
        <v>5</v>
      </c>
      <c r="F85" s="26">
        <v>500</v>
      </c>
      <c r="G85" s="26">
        <v>501</v>
      </c>
      <c r="H85" s="18">
        <f t="shared" si="4"/>
        <v>9.9800399201596807E-3</v>
      </c>
      <c r="I85" s="25">
        <f t="shared" si="5"/>
        <v>8.0000000000000002E-3</v>
      </c>
    </row>
    <row r="86" spans="1:13" x14ac:dyDescent="0.25">
      <c r="A86" t="s">
        <v>70</v>
      </c>
      <c r="B86" s="5">
        <v>30039.25</v>
      </c>
      <c r="C86" s="5">
        <v>28591.360000000001</v>
      </c>
      <c r="D86" s="26">
        <v>149</v>
      </c>
      <c r="E86" s="26">
        <v>151</v>
      </c>
      <c r="F86" s="26">
        <v>275</v>
      </c>
      <c r="G86" s="26">
        <v>253</v>
      </c>
      <c r="H86" s="18">
        <f t="shared" si="4"/>
        <v>0.59683794466403162</v>
      </c>
      <c r="I86" s="25">
        <f t="shared" si="5"/>
        <v>0.54181818181818187</v>
      </c>
    </row>
    <row r="87" spans="1:13" x14ac:dyDescent="0.25">
      <c r="A87" t="s">
        <v>71</v>
      </c>
      <c r="B87" s="5">
        <v>11883.05</v>
      </c>
      <c r="C87" s="5">
        <v>11202</v>
      </c>
      <c r="D87" s="26">
        <v>32</v>
      </c>
      <c r="E87" s="26">
        <v>34</v>
      </c>
      <c r="F87" s="26">
        <v>190</v>
      </c>
      <c r="G87" s="26">
        <v>184</v>
      </c>
      <c r="H87" s="18">
        <f t="shared" si="4"/>
        <v>0.18478260869565216</v>
      </c>
      <c r="I87" s="25">
        <f t="shared" si="5"/>
        <v>0.16842105263157894</v>
      </c>
    </row>
    <row r="88" spans="1:13" x14ac:dyDescent="0.25">
      <c r="A88" t="s">
        <v>72</v>
      </c>
      <c r="B88" s="5">
        <v>6660</v>
      </c>
      <c r="C88" s="5">
        <v>6445</v>
      </c>
      <c r="D88" s="26">
        <v>26</v>
      </c>
      <c r="E88" s="26">
        <v>26</v>
      </c>
      <c r="F88" s="26">
        <v>490</v>
      </c>
      <c r="G88" s="26">
        <v>283</v>
      </c>
      <c r="H88" s="18">
        <f t="shared" si="4"/>
        <v>9.187279151943463E-2</v>
      </c>
      <c r="I88" s="25">
        <f t="shared" si="5"/>
        <v>5.3061224489795916E-2</v>
      </c>
    </row>
    <row r="89" spans="1:13" x14ac:dyDescent="0.25">
      <c r="A89" t="s">
        <v>73</v>
      </c>
      <c r="B89" s="5">
        <v>1154.8800000000001</v>
      </c>
      <c r="C89" s="5">
        <v>1418.88</v>
      </c>
      <c r="D89" s="26">
        <v>8</v>
      </c>
      <c r="E89" s="26">
        <v>9</v>
      </c>
      <c r="F89" s="26">
        <v>503</v>
      </c>
      <c r="G89" s="26">
        <v>342</v>
      </c>
      <c r="H89" s="18">
        <f t="shared" si="4"/>
        <v>2.6315789473684209E-2</v>
      </c>
      <c r="I89" s="25">
        <f t="shared" si="5"/>
        <v>1.5904572564612324E-2</v>
      </c>
    </row>
    <row r="90" spans="1:13" x14ac:dyDescent="0.25">
      <c r="A90" t="s">
        <v>138</v>
      </c>
      <c r="B90" s="5">
        <v>157899.01999999999</v>
      </c>
      <c r="D90" s="26">
        <v>210</v>
      </c>
      <c r="E90" s="26"/>
      <c r="F90" s="26">
        <v>1061</v>
      </c>
      <c r="G90" s="26"/>
      <c r="H90" s="18"/>
      <c r="I90" s="25">
        <f t="shared" si="5"/>
        <v>0.19792648444863337</v>
      </c>
    </row>
    <row r="91" spans="1:13" x14ac:dyDescent="0.25">
      <c r="A91" t="s">
        <v>74</v>
      </c>
      <c r="B91" s="5">
        <v>13733</v>
      </c>
      <c r="C91" s="5">
        <v>12484</v>
      </c>
      <c r="D91" s="26">
        <v>42</v>
      </c>
      <c r="E91" s="26">
        <v>47</v>
      </c>
      <c r="F91" s="26">
        <v>369</v>
      </c>
      <c r="G91" s="26">
        <v>257</v>
      </c>
      <c r="H91" s="18">
        <f t="shared" ref="H91:H111" si="6">E91/G91</f>
        <v>0.1828793774319066</v>
      </c>
      <c r="I91" s="25">
        <f t="shared" si="5"/>
        <v>0.11382113821138211</v>
      </c>
    </row>
    <row r="92" spans="1:13" x14ac:dyDescent="0.25">
      <c r="A92" t="s">
        <v>75</v>
      </c>
      <c r="B92" s="5">
        <v>16245.28</v>
      </c>
      <c r="C92" s="5">
        <v>15923.28</v>
      </c>
      <c r="D92" s="26">
        <v>88</v>
      </c>
      <c r="E92" s="26">
        <v>86</v>
      </c>
      <c r="F92" s="26">
        <v>1303</v>
      </c>
      <c r="G92" s="26">
        <v>877</v>
      </c>
      <c r="H92" s="18">
        <f t="shared" si="6"/>
        <v>9.8061573546180156E-2</v>
      </c>
      <c r="I92" s="25">
        <f t="shared" si="5"/>
        <v>6.7536454336147356E-2</v>
      </c>
    </row>
    <row r="93" spans="1:13" x14ac:dyDescent="0.25">
      <c r="A93" t="s">
        <v>76</v>
      </c>
      <c r="B93" s="5">
        <v>900</v>
      </c>
      <c r="C93" s="5">
        <v>900</v>
      </c>
      <c r="D93" s="26">
        <v>2</v>
      </c>
      <c r="E93" s="26">
        <v>2</v>
      </c>
      <c r="F93" s="26">
        <v>17</v>
      </c>
      <c r="G93" s="26">
        <v>17</v>
      </c>
      <c r="H93" s="18">
        <f t="shared" si="6"/>
        <v>0.11764705882352941</v>
      </c>
      <c r="I93" s="25">
        <f t="shared" si="5"/>
        <v>0.11764705882352941</v>
      </c>
    </row>
    <row r="94" spans="1:13" x14ac:dyDescent="0.25">
      <c r="A94" t="s">
        <v>77</v>
      </c>
      <c r="B94" s="5">
        <v>10594</v>
      </c>
      <c r="C94" s="5">
        <v>9900</v>
      </c>
      <c r="D94" s="26">
        <v>29</v>
      </c>
      <c r="E94" s="26">
        <v>32</v>
      </c>
      <c r="F94" s="26">
        <v>409</v>
      </c>
      <c r="G94" s="26">
        <v>397</v>
      </c>
      <c r="H94" s="18">
        <f t="shared" si="6"/>
        <v>8.0604534005037781E-2</v>
      </c>
      <c r="I94" s="25">
        <f t="shared" si="5"/>
        <v>7.090464547677261E-2</v>
      </c>
    </row>
    <row r="95" spans="1:13" x14ac:dyDescent="0.25">
      <c r="A95" t="s">
        <v>78</v>
      </c>
      <c r="B95" s="5">
        <v>14386</v>
      </c>
      <c r="C95" s="5">
        <v>12863</v>
      </c>
      <c r="D95" s="26">
        <v>68</v>
      </c>
      <c r="E95" s="26">
        <v>55</v>
      </c>
      <c r="F95" s="26">
        <v>203</v>
      </c>
      <c r="G95" s="26">
        <v>213</v>
      </c>
      <c r="H95" s="18">
        <f t="shared" si="6"/>
        <v>0.25821596244131456</v>
      </c>
      <c r="I95" s="25">
        <f t="shared" si="5"/>
        <v>0.33497536945812806</v>
      </c>
    </row>
    <row r="96" spans="1:13" x14ac:dyDescent="0.25">
      <c r="A96" t="s">
        <v>79</v>
      </c>
      <c r="B96" s="5">
        <v>1570</v>
      </c>
      <c r="C96" s="5">
        <v>1352</v>
      </c>
      <c r="D96" s="26">
        <v>6</v>
      </c>
      <c r="E96" s="26">
        <v>3</v>
      </c>
      <c r="F96" s="26">
        <v>10</v>
      </c>
      <c r="G96" s="26">
        <v>9</v>
      </c>
      <c r="H96" s="18">
        <f t="shared" si="6"/>
        <v>0.33333333333333331</v>
      </c>
      <c r="I96" s="25">
        <f t="shared" si="5"/>
        <v>0.6</v>
      </c>
    </row>
    <row r="97" spans="1:9" x14ac:dyDescent="0.25">
      <c r="A97" t="s">
        <v>80</v>
      </c>
      <c r="B97" s="5">
        <v>1636</v>
      </c>
      <c r="C97" s="5">
        <v>780</v>
      </c>
      <c r="D97" s="26">
        <v>9</v>
      </c>
      <c r="E97" s="26">
        <v>5</v>
      </c>
      <c r="F97" s="26">
        <v>21</v>
      </c>
      <c r="G97" s="26">
        <v>22</v>
      </c>
      <c r="H97" s="18">
        <f t="shared" si="6"/>
        <v>0.22727272727272727</v>
      </c>
      <c r="I97" s="25">
        <f t="shared" si="5"/>
        <v>0.42857142857142855</v>
      </c>
    </row>
    <row r="98" spans="1:9" x14ac:dyDescent="0.25">
      <c r="A98" t="s">
        <v>81</v>
      </c>
      <c r="B98" s="5">
        <v>17028</v>
      </c>
      <c r="C98" s="5">
        <v>19696</v>
      </c>
      <c r="D98" s="26">
        <v>21</v>
      </c>
      <c r="E98" s="26">
        <v>20</v>
      </c>
      <c r="F98" s="26">
        <v>95</v>
      </c>
      <c r="G98" s="26">
        <v>92</v>
      </c>
      <c r="H98" s="18">
        <f t="shared" si="6"/>
        <v>0.21739130434782608</v>
      </c>
      <c r="I98" s="25">
        <f t="shared" si="5"/>
        <v>0.22105263157894736</v>
      </c>
    </row>
    <row r="99" spans="1:9" x14ac:dyDescent="0.25">
      <c r="A99" t="s">
        <v>82</v>
      </c>
      <c r="B99" s="5">
        <v>144</v>
      </c>
      <c r="C99" s="5">
        <v>60</v>
      </c>
      <c r="D99" s="26">
        <v>3</v>
      </c>
      <c r="E99" s="26">
        <v>1</v>
      </c>
      <c r="F99" s="26">
        <v>9</v>
      </c>
      <c r="G99" s="26">
        <v>9</v>
      </c>
      <c r="H99" s="18">
        <f t="shared" si="6"/>
        <v>0.1111111111111111</v>
      </c>
      <c r="I99" s="25">
        <f t="shared" si="5"/>
        <v>0.33333333333333331</v>
      </c>
    </row>
    <row r="100" spans="1:9" x14ac:dyDescent="0.25">
      <c r="A100" t="s">
        <v>83</v>
      </c>
      <c r="B100" s="5">
        <v>11172.46</v>
      </c>
      <c r="C100" s="5">
        <v>9511.91</v>
      </c>
      <c r="D100" s="26">
        <v>76</v>
      </c>
      <c r="E100" s="26">
        <v>57</v>
      </c>
      <c r="F100" s="26">
        <v>521</v>
      </c>
      <c r="G100" s="26">
        <v>837</v>
      </c>
      <c r="H100" s="18">
        <f t="shared" si="6"/>
        <v>6.8100358422939072E-2</v>
      </c>
      <c r="I100" s="25">
        <f t="shared" si="5"/>
        <v>0.14587332053742802</v>
      </c>
    </row>
    <row r="101" spans="1:9" x14ac:dyDescent="0.25">
      <c r="A101" t="s">
        <v>84</v>
      </c>
      <c r="B101" s="5">
        <v>6321</v>
      </c>
      <c r="C101" s="5">
        <v>6340</v>
      </c>
      <c r="D101" s="26">
        <v>33</v>
      </c>
      <c r="E101" s="26">
        <v>32</v>
      </c>
      <c r="F101" s="26">
        <v>99</v>
      </c>
      <c r="G101" s="26">
        <v>97</v>
      </c>
      <c r="H101" s="18">
        <f t="shared" si="6"/>
        <v>0.32989690721649484</v>
      </c>
      <c r="I101" s="25">
        <f t="shared" si="5"/>
        <v>0.33333333333333331</v>
      </c>
    </row>
    <row r="102" spans="1:9" x14ac:dyDescent="0.25">
      <c r="A102" t="s">
        <v>85</v>
      </c>
      <c r="B102" s="5">
        <v>2512</v>
      </c>
      <c r="C102" s="5">
        <v>2364</v>
      </c>
      <c r="D102" s="26">
        <v>24</v>
      </c>
      <c r="E102" s="26">
        <v>15</v>
      </c>
      <c r="F102" s="26">
        <v>61</v>
      </c>
      <c r="G102" s="26">
        <v>63</v>
      </c>
      <c r="H102" s="18">
        <f t="shared" si="6"/>
        <v>0.23809523809523808</v>
      </c>
      <c r="I102" s="25">
        <f t="shared" si="5"/>
        <v>0.39344262295081966</v>
      </c>
    </row>
    <row r="103" spans="1:9" x14ac:dyDescent="0.25">
      <c r="A103" t="s">
        <v>86</v>
      </c>
      <c r="B103" s="5">
        <v>4460</v>
      </c>
      <c r="C103" s="5">
        <v>7870</v>
      </c>
      <c r="D103" s="26">
        <v>16</v>
      </c>
      <c r="E103" s="26">
        <v>20</v>
      </c>
      <c r="F103" s="26">
        <v>26</v>
      </c>
      <c r="G103" s="26">
        <v>28</v>
      </c>
      <c r="H103" s="18">
        <f t="shared" si="6"/>
        <v>0.7142857142857143</v>
      </c>
      <c r="I103" s="25">
        <f t="shared" si="5"/>
        <v>0.61538461538461542</v>
      </c>
    </row>
    <row r="104" spans="1:9" x14ac:dyDescent="0.25">
      <c r="A104" t="s">
        <v>87</v>
      </c>
      <c r="B104" s="5">
        <v>16214</v>
      </c>
      <c r="C104" s="5">
        <v>18853</v>
      </c>
      <c r="D104" s="26">
        <v>46</v>
      </c>
      <c r="E104" s="26">
        <v>60</v>
      </c>
      <c r="F104" s="26">
        <v>410</v>
      </c>
      <c r="G104" s="26">
        <v>403</v>
      </c>
      <c r="H104" s="18">
        <f t="shared" si="6"/>
        <v>0.14888337468982629</v>
      </c>
      <c r="I104" s="25">
        <f t="shared" si="5"/>
        <v>0.11219512195121951</v>
      </c>
    </row>
    <row r="105" spans="1:9" x14ac:dyDescent="0.25">
      <c r="A105" t="s">
        <v>88</v>
      </c>
      <c r="B105" s="5">
        <v>2670</v>
      </c>
      <c r="C105" s="5">
        <v>2865</v>
      </c>
      <c r="D105" s="26">
        <v>11</v>
      </c>
      <c r="E105" s="26">
        <v>9</v>
      </c>
      <c r="F105" s="26">
        <v>62</v>
      </c>
      <c r="G105" s="26">
        <v>61</v>
      </c>
      <c r="H105" s="18">
        <f t="shared" si="6"/>
        <v>0.14754098360655737</v>
      </c>
      <c r="I105" s="25">
        <f t="shared" si="5"/>
        <v>0.17741935483870969</v>
      </c>
    </row>
    <row r="106" spans="1:9" x14ac:dyDescent="0.25">
      <c r="A106" t="s">
        <v>89</v>
      </c>
      <c r="B106" s="5">
        <v>19812</v>
      </c>
      <c r="C106" s="5">
        <v>21631</v>
      </c>
      <c r="D106" s="26">
        <v>71</v>
      </c>
      <c r="E106" s="26">
        <v>80</v>
      </c>
      <c r="F106" s="26">
        <v>545</v>
      </c>
      <c r="G106" s="26">
        <v>460</v>
      </c>
      <c r="H106" s="18">
        <f t="shared" si="6"/>
        <v>0.17391304347826086</v>
      </c>
      <c r="I106" s="25">
        <f t="shared" si="5"/>
        <v>0.13027522935779817</v>
      </c>
    </row>
    <row r="107" spans="1:9" x14ac:dyDescent="0.25">
      <c r="A107" t="s">
        <v>90</v>
      </c>
      <c r="B107" s="5">
        <v>9085</v>
      </c>
      <c r="C107" s="5">
        <v>14135</v>
      </c>
      <c r="D107" s="26">
        <v>35</v>
      </c>
      <c r="E107" s="26">
        <v>52</v>
      </c>
      <c r="F107" s="26">
        <v>646</v>
      </c>
      <c r="G107" s="26">
        <v>577</v>
      </c>
      <c r="H107" s="18">
        <f t="shared" si="6"/>
        <v>9.0121317157712308E-2</v>
      </c>
      <c r="I107" s="25">
        <f t="shared" si="5"/>
        <v>5.4179566563467493E-2</v>
      </c>
    </row>
    <row r="108" spans="1:9" x14ac:dyDescent="0.25">
      <c r="A108" t="s">
        <v>91</v>
      </c>
      <c r="B108" s="5">
        <v>297.91500000000002</v>
      </c>
      <c r="C108" s="5">
        <v>227.4</v>
      </c>
      <c r="D108" s="26">
        <v>1</v>
      </c>
      <c r="E108" s="26">
        <v>1</v>
      </c>
      <c r="F108" s="26">
        <v>6</v>
      </c>
      <c r="G108" s="26">
        <v>9</v>
      </c>
      <c r="H108" s="18">
        <f t="shared" si="6"/>
        <v>0.1111111111111111</v>
      </c>
      <c r="I108" s="25">
        <f t="shared" si="5"/>
        <v>0.16666666666666666</v>
      </c>
    </row>
    <row r="109" spans="1:9" x14ac:dyDescent="0.25">
      <c r="A109" t="s">
        <v>92</v>
      </c>
      <c r="B109" s="5">
        <v>288</v>
      </c>
      <c r="C109" s="5">
        <v>288</v>
      </c>
      <c r="D109" s="26">
        <v>2</v>
      </c>
      <c r="E109" s="26">
        <v>2</v>
      </c>
      <c r="F109" s="26">
        <v>9</v>
      </c>
      <c r="G109" s="26">
        <v>9</v>
      </c>
      <c r="H109" s="18">
        <f t="shared" si="6"/>
        <v>0.22222222222222221</v>
      </c>
      <c r="I109" s="25">
        <f t="shared" si="5"/>
        <v>0.22222222222222221</v>
      </c>
    </row>
    <row r="110" spans="1:9" x14ac:dyDescent="0.25">
      <c r="A110" t="s">
        <v>93</v>
      </c>
      <c r="B110" s="5">
        <v>252483.93</v>
      </c>
      <c r="C110" s="5">
        <v>271372.12</v>
      </c>
      <c r="D110" s="26">
        <v>796</v>
      </c>
      <c r="E110" s="26">
        <v>851</v>
      </c>
      <c r="F110" s="26">
        <v>6734</v>
      </c>
      <c r="G110" s="26">
        <v>6825</v>
      </c>
      <c r="H110" s="18">
        <f t="shared" si="6"/>
        <v>0.12468864468864468</v>
      </c>
      <c r="I110" s="25">
        <f t="shared" si="5"/>
        <v>0.1182061182061182</v>
      </c>
    </row>
    <row r="111" spans="1:9" x14ac:dyDescent="0.25">
      <c r="A111" t="s">
        <v>94</v>
      </c>
      <c r="B111" s="5">
        <v>2080129</v>
      </c>
      <c r="C111" s="5">
        <v>2225331</v>
      </c>
      <c r="D111" s="26">
        <v>3787</v>
      </c>
      <c r="E111" s="26">
        <v>4008</v>
      </c>
      <c r="F111" s="26">
        <v>28201</v>
      </c>
      <c r="G111" s="26">
        <v>34584</v>
      </c>
      <c r="H111" s="18">
        <f t="shared" si="6"/>
        <v>0.11589174184594032</v>
      </c>
      <c r="I111" s="25">
        <f t="shared" si="5"/>
        <v>0.13428601822630404</v>
      </c>
    </row>
    <row r="112" spans="1:9" s="15" customFormat="1" ht="30" customHeight="1" x14ac:dyDescent="0.25">
      <c r="A112" s="11" t="s">
        <v>1</v>
      </c>
      <c r="B112" s="12" t="s">
        <v>127</v>
      </c>
      <c r="C112" s="12" t="s">
        <v>120</v>
      </c>
      <c r="D112" s="13" t="s">
        <v>130</v>
      </c>
      <c r="E112" s="13" t="s">
        <v>121</v>
      </c>
      <c r="F112" s="13" t="s">
        <v>128</v>
      </c>
      <c r="G112" s="13" t="s">
        <v>122</v>
      </c>
      <c r="H112" s="14" t="s">
        <v>123</v>
      </c>
      <c r="I112" s="19" t="s">
        <v>129</v>
      </c>
    </row>
    <row r="113" spans="1:9" x14ac:dyDescent="0.25">
      <c r="A113" t="s">
        <v>95</v>
      </c>
      <c r="B113" s="5">
        <v>12183</v>
      </c>
      <c r="C113" s="5">
        <v>12987.48</v>
      </c>
      <c r="D113" s="26">
        <v>65</v>
      </c>
      <c r="E113" s="26">
        <v>70</v>
      </c>
      <c r="F113" s="26">
        <v>149</v>
      </c>
      <c r="G113" s="26">
        <v>152</v>
      </c>
      <c r="H113" s="18">
        <f>E113/G113</f>
        <v>0.46052631578947367</v>
      </c>
      <c r="I113" s="25">
        <f>D113/F113</f>
        <v>0.43624161073825501</v>
      </c>
    </row>
    <row r="114" spans="1:9" x14ac:dyDescent="0.25">
      <c r="A114" t="s">
        <v>96</v>
      </c>
      <c r="B114" s="5">
        <v>39755.760000000002</v>
      </c>
      <c r="C114" s="5">
        <v>32541.91</v>
      </c>
      <c r="D114" s="26">
        <v>425</v>
      </c>
      <c r="E114" s="26">
        <v>365</v>
      </c>
      <c r="F114" s="26">
        <v>825</v>
      </c>
      <c r="G114" s="26">
        <v>782</v>
      </c>
      <c r="H114" s="18">
        <f>E114/G114</f>
        <v>0.46675191815856776</v>
      </c>
      <c r="I114" s="25">
        <f>D114/F114</f>
        <v>0.51515151515151514</v>
      </c>
    </row>
    <row r="115" spans="1:9" x14ac:dyDescent="0.25">
      <c r="A115" t="s">
        <v>97</v>
      </c>
      <c r="B115" s="5">
        <v>4692</v>
      </c>
      <c r="C115" s="5">
        <v>6185.5</v>
      </c>
      <c r="D115" s="26">
        <v>23</v>
      </c>
      <c r="E115" s="26">
        <v>31</v>
      </c>
      <c r="F115" s="26">
        <v>382</v>
      </c>
      <c r="G115" s="26">
        <v>252</v>
      </c>
      <c r="H115" s="18">
        <f>E115/G115</f>
        <v>0.12301587301587301</v>
      </c>
      <c r="I115" s="25">
        <f>D115/F115</f>
        <v>6.0209424083769635E-2</v>
      </c>
    </row>
    <row r="116" spans="1:9" x14ac:dyDescent="0.25">
      <c r="A116" t="s">
        <v>98</v>
      </c>
      <c r="B116" s="5">
        <v>365.25</v>
      </c>
      <c r="C116" s="5">
        <v>600</v>
      </c>
      <c r="D116" s="26">
        <v>3</v>
      </c>
      <c r="E116" s="26">
        <v>3</v>
      </c>
      <c r="F116" s="26">
        <v>14</v>
      </c>
      <c r="G116" s="26">
        <v>9</v>
      </c>
      <c r="H116" s="18">
        <f t="shared" ref="H116:H134" si="7">E116/G116</f>
        <v>0.33333333333333331</v>
      </c>
      <c r="I116" s="25">
        <f t="shared" ref="I116:I134" si="8">D116/F116</f>
        <v>0.21428571428571427</v>
      </c>
    </row>
    <row r="117" spans="1:9" x14ac:dyDescent="0.25">
      <c r="A117" t="s">
        <v>99</v>
      </c>
      <c r="B117" s="5">
        <v>481</v>
      </c>
      <c r="C117" s="5">
        <v>481</v>
      </c>
      <c r="D117" s="26">
        <v>3</v>
      </c>
      <c r="E117" s="26">
        <v>3</v>
      </c>
      <c r="F117" s="26">
        <v>18</v>
      </c>
      <c r="G117" s="26">
        <v>18</v>
      </c>
      <c r="H117" s="18">
        <f t="shared" si="7"/>
        <v>0.16666666666666666</v>
      </c>
      <c r="I117" s="25">
        <f t="shared" si="8"/>
        <v>0.16666666666666666</v>
      </c>
    </row>
    <row r="118" spans="1:9" x14ac:dyDescent="0.25">
      <c r="A118" t="s">
        <v>141</v>
      </c>
      <c r="C118" s="5">
        <v>24</v>
      </c>
      <c r="D118" s="26"/>
      <c r="E118" s="26">
        <v>1</v>
      </c>
      <c r="F118" s="26"/>
      <c r="G118" s="26"/>
      <c r="H118" s="18"/>
      <c r="I118" s="25"/>
    </row>
    <row r="119" spans="1:9" x14ac:dyDescent="0.25">
      <c r="A119" t="s">
        <v>100</v>
      </c>
      <c r="B119" s="5">
        <v>6746</v>
      </c>
      <c r="C119" s="5">
        <v>4104.41</v>
      </c>
      <c r="D119" s="26">
        <v>20</v>
      </c>
      <c r="E119" s="26">
        <v>18</v>
      </c>
      <c r="F119" s="26">
        <v>54</v>
      </c>
      <c r="G119" s="26">
        <v>51</v>
      </c>
      <c r="H119" s="18">
        <f t="shared" si="7"/>
        <v>0.35294117647058826</v>
      </c>
      <c r="I119" s="25">
        <f t="shared" si="8"/>
        <v>0.37037037037037035</v>
      </c>
    </row>
    <row r="120" spans="1:9" x14ac:dyDescent="0.25">
      <c r="A120" t="s">
        <v>101</v>
      </c>
      <c r="B120" s="5">
        <v>6223.38</v>
      </c>
      <c r="C120" s="5">
        <v>5169.8</v>
      </c>
      <c r="D120" s="26">
        <v>30</v>
      </c>
      <c r="E120" s="26">
        <v>25</v>
      </c>
      <c r="F120" s="26">
        <v>105</v>
      </c>
      <c r="G120" s="26">
        <v>101</v>
      </c>
      <c r="H120" s="18">
        <f t="shared" si="7"/>
        <v>0.24752475247524752</v>
      </c>
      <c r="I120" s="25">
        <f t="shared" si="8"/>
        <v>0.2857142857142857</v>
      </c>
    </row>
    <row r="121" spans="1:9" x14ac:dyDescent="0.25">
      <c r="A121" t="s">
        <v>102</v>
      </c>
      <c r="B121" s="5">
        <v>906.2</v>
      </c>
      <c r="C121" s="5">
        <v>2421.1999999999998</v>
      </c>
      <c r="D121" s="26">
        <v>6</v>
      </c>
      <c r="E121" s="26">
        <v>7</v>
      </c>
      <c r="F121" s="26">
        <v>35</v>
      </c>
      <c r="G121" s="26">
        <v>42</v>
      </c>
      <c r="H121" s="18">
        <f t="shared" si="7"/>
        <v>0.16666666666666666</v>
      </c>
      <c r="I121" s="25">
        <f t="shared" si="8"/>
        <v>0.17142857142857143</v>
      </c>
    </row>
    <row r="122" spans="1:9" x14ac:dyDescent="0.25">
      <c r="A122" t="s">
        <v>103</v>
      </c>
      <c r="B122" s="5">
        <v>11988</v>
      </c>
      <c r="C122" s="5">
        <v>15057.5</v>
      </c>
      <c r="D122" s="26">
        <v>30</v>
      </c>
      <c r="E122" s="26">
        <v>34</v>
      </c>
      <c r="F122" s="26">
        <v>72</v>
      </c>
      <c r="G122" s="26">
        <v>74</v>
      </c>
      <c r="H122" s="18">
        <f t="shared" si="7"/>
        <v>0.45945945945945948</v>
      </c>
      <c r="I122" s="25">
        <f t="shared" si="8"/>
        <v>0.41666666666666669</v>
      </c>
    </row>
    <row r="123" spans="1:9" x14ac:dyDescent="0.25">
      <c r="A123" t="s">
        <v>104</v>
      </c>
      <c r="B123" s="5">
        <v>47413.97</v>
      </c>
      <c r="C123" s="5">
        <v>48994.42</v>
      </c>
      <c r="D123" s="26">
        <v>307</v>
      </c>
      <c r="E123" s="26">
        <v>350</v>
      </c>
      <c r="F123" s="26">
        <v>2230</v>
      </c>
      <c r="G123" s="26">
        <v>2337</v>
      </c>
      <c r="H123" s="18">
        <f t="shared" si="7"/>
        <v>0.14976465554129226</v>
      </c>
      <c r="I123" s="25">
        <f t="shared" si="8"/>
        <v>0.13766816143497757</v>
      </c>
    </row>
    <row r="124" spans="1:9" x14ac:dyDescent="0.25">
      <c r="A124" t="s">
        <v>105</v>
      </c>
      <c r="B124" s="5">
        <v>684</v>
      </c>
      <c r="C124" s="5">
        <v>984</v>
      </c>
      <c r="D124" s="26">
        <v>4</v>
      </c>
      <c r="E124" s="26">
        <v>6</v>
      </c>
      <c r="F124" s="26">
        <v>8</v>
      </c>
      <c r="G124" s="26">
        <v>8</v>
      </c>
      <c r="H124" s="18">
        <f t="shared" si="7"/>
        <v>0.75</v>
      </c>
      <c r="I124" s="25">
        <f t="shared" si="8"/>
        <v>0.5</v>
      </c>
    </row>
    <row r="125" spans="1:9" x14ac:dyDescent="0.25">
      <c r="A125" t="s">
        <v>106</v>
      </c>
      <c r="B125" s="5">
        <v>89002.04</v>
      </c>
      <c r="C125" s="5">
        <v>91222.04</v>
      </c>
      <c r="D125" s="26">
        <v>285</v>
      </c>
      <c r="E125" s="26">
        <v>293</v>
      </c>
      <c r="F125" s="26">
        <v>6644</v>
      </c>
      <c r="G125" s="26">
        <v>6576</v>
      </c>
      <c r="H125" s="18">
        <f t="shared" si="7"/>
        <v>4.4555961070559612E-2</v>
      </c>
      <c r="I125" s="25">
        <f t="shared" si="8"/>
        <v>4.2895845875978326E-2</v>
      </c>
    </row>
    <row r="126" spans="1:9" x14ac:dyDescent="0.25">
      <c r="A126" t="s">
        <v>107</v>
      </c>
      <c r="B126" s="5">
        <v>15391</v>
      </c>
      <c r="C126" s="5">
        <v>16546.439999999999</v>
      </c>
      <c r="D126" s="26">
        <v>40</v>
      </c>
      <c r="E126" s="26">
        <v>61</v>
      </c>
      <c r="F126" s="26">
        <v>103</v>
      </c>
      <c r="G126" s="26">
        <v>110</v>
      </c>
      <c r="H126" s="18">
        <f t="shared" si="7"/>
        <v>0.55454545454545456</v>
      </c>
      <c r="I126" s="25">
        <f t="shared" si="8"/>
        <v>0.38834951456310679</v>
      </c>
    </row>
    <row r="127" spans="1:9" x14ac:dyDescent="0.25">
      <c r="A127" t="s">
        <v>108</v>
      </c>
      <c r="B127" s="5">
        <v>2019.31</v>
      </c>
      <c r="C127" s="5">
        <v>1854.58</v>
      </c>
      <c r="D127" s="26">
        <v>13</v>
      </c>
      <c r="E127" s="26">
        <v>14</v>
      </c>
      <c r="F127" s="26">
        <v>26</v>
      </c>
      <c r="G127" s="26">
        <v>24</v>
      </c>
      <c r="H127" s="18">
        <f t="shared" si="7"/>
        <v>0.58333333333333337</v>
      </c>
      <c r="I127" s="25">
        <f t="shared" si="8"/>
        <v>0.5</v>
      </c>
    </row>
    <row r="128" spans="1:9" x14ac:dyDescent="0.25">
      <c r="A128" t="s">
        <v>118</v>
      </c>
      <c r="B128" s="5">
        <v>15030.05</v>
      </c>
      <c r="C128" s="5">
        <v>15015.73</v>
      </c>
      <c r="D128" s="26">
        <v>100</v>
      </c>
      <c r="E128" s="26">
        <v>85</v>
      </c>
      <c r="F128" s="26">
        <v>127</v>
      </c>
      <c r="G128" s="26">
        <v>130</v>
      </c>
      <c r="H128" s="18">
        <f t="shared" si="7"/>
        <v>0.65384615384615385</v>
      </c>
      <c r="I128" s="25">
        <f t="shared" si="8"/>
        <v>0.78740157480314965</v>
      </c>
    </row>
    <row r="129" spans="1:9" x14ac:dyDescent="0.25">
      <c r="A129" t="s">
        <v>116</v>
      </c>
      <c r="B129" s="5">
        <v>30196.18</v>
      </c>
      <c r="C129" s="5">
        <v>34770</v>
      </c>
      <c r="D129" s="26">
        <v>65</v>
      </c>
      <c r="E129" s="26">
        <v>88</v>
      </c>
      <c r="F129" s="26">
        <v>443</v>
      </c>
      <c r="G129" s="26">
        <v>469</v>
      </c>
      <c r="H129" s="18">
        <f t="shared" si="7"/>
        <v>0.18763326226012794</v>
      </c>
      <c r="I129" s="25">
        <f t="shared" si="8"/>
        <v>0.14672686230248308</v>
      </c>
    </row>
    <row r="130" spans="1:9" x14ac:dyDescent="0.25">
      <c r="A130" t="s">
        <v>109</v>
      </c>
      <c r="B130" s="5">
        <v>1464</v>
      </c>
      <c r="C130" s="5">
        <v>1524</v>
      </c>
      <c r="D130" s="26">
        <v>10</v>
      </c>
      <c r="E130" s="26">
        <v>11</v>
      </c>
      <c r="F130" s="26">
        <v>262</v>
      </c>
      <c r="G130" s="26">
        <v>145</v>
      </c>
      <c r="H130" s="18">
        <f t="shared" si="7"/>
        <v>7.586206896551724E-2</v>
      </c>
      <c r="I130" s="25">
        <f t="shared" si="8"/>
        <v>3.8167938931297711E-2</v>
      </c>
    </row>
    <row r="131" spans="1:9" x14ac:dyDescent="0.25">
      <c r="A131" t="s">
        <v>110</v>
      </c>
      <c r="B131" s="5">
        <v>59188.45</v>
      </c>
      <c r="C131" s="5">
        <v>64349.4</v>
      </c>
      <c r="D131" s="26">
        <v>154</v>
      </c>
      <c r="E131" s="26">
        <v>196</v>
      </c>
      <c r="F131" s="26">
        <v>2061</v>
      </c>
      <c r="G131" s="26">
        <v>1394</v>
      </c>
      <c r="H131" s="18">
        <f t="shared" si="7"/>
        <v>0.14060258249641319</v>
      </c>
      <c r="I131" s="25">
        <f t="shared" si="8"/>
        <v>7.472100921882581E-2</v>
      </c>
    </row>
    <row r="132" spans="1:9" x14ac:dyDescent="0.25">
      <c r="A132" t="s">
        <v>111</v>
      </c>
      <c r="B132" s="5">
        <v>18426.8</v>
      </c>
      <c r="C132" s="5">
        <v>13756.95</v>
      </c>
      <c r="D132" s="26">
        <v>139</v>
      </c>
      <c r="E132" s="26">
        <v>105</v>
      </c>
      <c r="F132" s="26">
        <v>335</v>
      </c>
      <c r="G132" s="26">
        <v>203</v>
      </c>
      <c r="H132" s="18">
        <f t="shared" si="7"/>
        <v>0.51724137931034486</v>
      </c>
      <c r="I132" s="25">
        <f t="shared" si="8"/>
        <v>0.41492537313432837</v>
      </c>
    </row>
    <row r="133" spans="1:9" x14ac:dyDescent="0.25">
      <c r="A133" t="s">
        <v>112</v>
      </c>
      <c r="B133" s="5">
        <v>2148</v>
      </c>
      <c r="C133" s="5">
        <v>3285</v>
      </c>
      <c r="D133" s="26">
        <v>7</v>
      </c>
      <c r="E133" s="26">
        <v>9</v>
      </c>
      <c r="F133" s="26">
        <v>27</v>
      </c>
      <c r="G133" s="26">
        <v>27</v>
      </c>
      <c r="H133" s="18">
        <f t="shared" si="7"/>
        <v>0.33333333333333331</v>
      </c>
      <c r="I133" s="25">
        <f t="shared" si="8"/>
        <v>0.25925925925925924</v>
      </c>
    </row>
    <row r="134" spans="1:9" x14ac:dyDescent="0.25">
      <c r="A134" t="s">
        <v>133</v>
      </c>
      <c r="B134" s="5">
        <v>7398</v>
      </c>
      <c r="C134" s="5">
        <v>8148</v>
      </c>
      <c r="D134" s="26">
        <v>17</v>
      </c>
      <c r="E134" s="26">
        <v>22</v>
      </c>
      <c r="F134" s="26">
        <v>354</v>
      </c>
      <c r="G134" s="26">
        <v>188</v>
      </c>
      <c r="H134" s="18">
        <f t="shared" si="7"/>
        <v>0.11702127659574468</v>
      </c>
      <c r="I134" s="25">
        <f t="shared" si="8"/>
        <v>4.8022598870056499E-2</v>
      </c>
    </row>
    <row r="135" spans="1:9" x14ac:dyDescent="0.25">
      <c r="B135" s="28"/>
      <c r="C135" s="28"/>
      <c r="D135" s="26"/>
      <c r="E135" s="27"/>
      <c r="F135" s="27"/>
      <c r="H135" s="18"/>
      <c r="I135" s="18"/>
    </row>
    <row r="136" spans="1:9" s="10" customFormat="1" x14ac:dyDescent="0.25">
      <c r="A136" s="10" t="s">
        <v>113</v>
      </c>
      <c r="B136" s="29">
        <f>SUM(B115:B135,B77:B114,B38:B76,B4:B36)</f>
        <v>5403556.1199999992</v>
      </c>
      <c r="C136" s="29">
        <f>SUM(C115:C135,C77:C114,C38:C76,C4:C36)</f>
        <v>5493873.9799999995</v>
      </c>
      <c r="D136" s="20">
        <f>SUM(D115:D134,D77:D114,D38:D76,D4:D36)</f>
        <v>17054</v>
      </c>
      <c r="E136" s="20">
        <f>SUM(E115:E134,E77:E114,E38:E76,E4:E36)</f>
        <v>17033</v>
      </c>
      <c r="F136" s="20">
        <f>SUM(F115:F134,F77:F114,F38:F76,F4:F36)</f>
        <v>120433</v>
      </c>
      <c r="G136" s="20">
        <f>SUM(G115:G134,G77:G114,G38:G76,G4:G36)</f>
        <v>120480</v>
      </c>
      <c r="H136" s="21">
        <f>E136/G136</f>
        <v>0.14137616201859229</v>
      </c>
      <c r="I136" s="21">
        <f>D136/F136</f>
        <v>0.14160570607723796</v>
      </c>
    </row>
  </sheetData>
  <pageMargins left="0.25" right="0.2" top="0.25" bottom="0.2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1-10-19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Kerrigan, Philip</dc:creator>
  <cp:lastModifiedBy>Kerrigan, Philip</cp:lastModifiedBy>
  <cp:lastPrinted>2019-01-11T00:04:23Z</cp:lastPrinted>
  <dcterms:created xsi:type="dcterms:W3CDTF">2015-01-12T23:40:54Z</dcterms:created>
  <dcterms:modified xsi:type="dcterms:W3CDTF">2019-01-22T22:44:54Z</dcterms:modified>
</cp:coreProperties>
</file>