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 Campaign\Reports\Volunteers\"/>
    </mc:Choice>
  </mc:AlternateContent>
  <bookViews>
    <workbookView xWindow="0" yWindow="0" windowWidth="18225" windowHeight="6720"/>
  </bookViews>
  <sheets>
    <sheet name="2018 Campaign" sheetId="7" r:id="rId1"/>
    <sheet name="2017 Campaign" sheetId="1" r:id="rId2"/>
    <sheet name="2016 Campaign" sheetId="2" r:id="rId3"/>
    <sheet name="2015 Campaign" sheetId="3" r:id="rId4"/>
    <sheet name="2014 Campaign" sheetId="4" r:id="rId5"/>
    <sheet name="2013 Campaign" sheetId="5" r:id="rId6"/>
    <sheet name="Graphs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7" l="1"/>
  <c r="B70" i="7" l="1"/>
  <c r="C6" i="6" l="1"/>
  <c r="C5" i="6"/>
  <c r="C4" i="6"/>
  <c r="C3" i="6"/>
  <c r="C2" i="6"/>
  <c r="B6" i="6"/>
  <c r="B5" i="6"/>
  <c r="B4" i="6"/>
  <c r="B3" i="6"/>
  <c r="B2" i="6"/>
  <c r="C54" i="5"/>
  <c r="C56" i="5" s="1"/>
  <c r="C49" i="4"/>
  <c r="C51" i="4" s="1"/>
  <c r="C48" i="3"/>
  <c r="C50" i="3" s="1"/>
  <c r="C65" i="2" l="1"/>
  <c r="C67" i="2" s="1"/>
  <c r="C72" i="1" l="1"/>
  <c r="C74" i="1" s="1"/>
</calcChain>
</file>

<file path=xl/sharedStrings.xml><?xml version="1.0" encoding="utf-8"?>
<sst xmlns="http://schemas.openxmlformats.org/spreadsheetml/2006/main" count="392" uniqueCount="107">
  <si>
    <t>Administrative Hearings, Office of</t>
  </si>
  <si>
    <t>Board of Industrial Insurance Appeals</t>
  </si>
  <si>
    <t>Corrections, Department of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</si>
  <si>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</si>
  <si>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</si>
  <si>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</si>
  <si>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</si>
  <si>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Early Learning, Department of</t>
  </si>
  <si>
    <t>Ecology, Department of</t>
  </si>
  <si>
    <t>Economic And Revenue Forecast Council</t>
  </si>
  <si>
    <t>Employment Security Department</t>
  </si>
  <si>
    <t>Environmental Hearings Office</t>
  </si>
  <si>
    <t>Everett Community College</t>
  </si>
  <si>
    <t>Financial Institutions, Department of</t>
  </si>
  <si>
    <t>Financial Management, Office of</t>
  </si>
  <si>
    <t>Governor, Office of the</t>
  </si>
  <si>
    <t>Health Care Authority</t>
  </si>
  <si>
    <t>Health, Department of</t>
  </si>
  <si>
    <t>House of Representatives</t>
  </si>
  <si>
    <t>Insurance Commissioner, Office of the</t>
  </si>
  <si>
    <t>Labor and Industries, Department of</t>
  </si>
  <si>
    <t>Licensing, Department of</t>
  </si>
  <si>
    <t>Liquor and Cannabis Board</t>
  </si>
  <si>
    <t>Military Department</t>
  </si>
  <si>
    <t>Natural Resources, Department of</t>
  </si>
  <si>
    <t>Retirement Systems, Department of</t>
  </si>
  <si>
    <t>Revenue, Department of</t>
  </si>
  <si>
    <t>Secretary of State, Office of the</t>
  </si>
  <si>
    <t>Senate</t>
  </si>
  <si>
    <t>State Board For Community And Technical Colleges</t>
  </si>
  <si>
    <t>State Board of Accountancy</t>
  </si>
  <si>
    <t>Superintendent of Public Instruction</t>
  </si>
  <si>
    <t>Transportation, Department of</t>
  </si>
  <si>
    <t>University of Washington</t>
  </si>
  <si>
    <t>Washington State Housing Finance Commission</t>
  </si>
  <si>
    <t>Washington State Patrol</t>
  </si>
  <si>
    <t>Washington Student Achievement Council</t>
  </si>
  <si>
    <t>Washington's Lottery</t>
  </si>
  <si>
    <t>WaTech (Washington Technology Solutions)</t>
  </si>
  <si>
    <t>Western Washington University</t>
  </si>
  <si>
    <t>Whatcom Community College</t>
  </si>
  <si>
    <t>Work Force Training and Education Coordinating Board</t>
  </si>
  <si>
    <t>Bellingham Technical College</t>
  </si>
  <si>
    <t>Eastern Washington University</t>
  </si>
  <si>
    <t xml:space="preserve">Enterprise Services, Department of </t>
  </si>
  <si>
    <t>Seattle Colleges</t>
  </si>
  <si>
    <t>South Puget Sound Community College</t>
  </si>
  <si>
    <t>Tacoma Community College</t>
  </si>
  <si>
    <t>Washington State Criminal Justice Training Commission</t>
  </si>
  <si>
    <t>Agriculture, Department of</t>
  </si>
  <si>
    <t>Attorney General, Office of the</t>
  </si>
  <si>
    <t>Administrative Office of the Courts</t>
  </si>
  <si>
    <t>Blind, Department of Services for the</t>
  </si>
  <si>
    <t>Court of Appeals</t>
  </si>
  <si>
    <t>Puget Sound Partnership</t>
  </si>
  <si>
    <t>Veterans Affairs, Department of</t>
  </si>
  <si>
    <t>Legislative Support Services, Office of</t>
  </si>
  <si>
    <t>Recreation and Conservation Office</t>
  </si>
  <si>
    <t>Statute Law Committee</t>
  </si>
  <si>
    <t>Information Services, Department of</t>
  </si>
  <si>
    <t>Combined Fund Drive - Volunteer Hours Report</t>
  </si>
  <si>
    <t>2017 Annual Giving Campaign</t>
  </si>
  <si>
    <t>TOTAL HOURS</t>
  </si>
  <si>
    <t>AVERAGE DOLLAR SAVED PER HOUR BY CHARITY</t>
  </si>
  <si>
    <t>TOTAL DOLLARS SAVED FOR CHARITY</t>
  </si>
  <si>
    <t>State Parks and Recreation Commission</t>
  </si>
  <si>
    <t>Washington State Gambling Commission</t>
  </si>
  <si>
    <t>2016 Annual Giving Campaign</t>
  </si>
  <si>
    <t>University</t>
  </si>
  <si>
    <t>Community or Technical College</t>
  </si>
  <si>
    <t>Large Agency (501 and above)</t>
  </si>
  <si>
    <t>Medium Agency (101-500)</t>
  </si>
  <si>
    <t>Small Agency (under 100)</t>
  </si>
  <si>
    <t>Employees</t>
  </si>
  <si>
    <t>Number of Hours</t>
  </si>
  <si>
    <t>Washington State University</t>
  </si>
  <si>
    <t>State Parks And Recreation Commission</t>
  </si>
  <si>
    <t>Utilities and Transportation Commission</t>
  </si>
  <si>
    <t>Statue Law Committee</t>
  </si>
  <si>
    <t>Public Defense, Office of</t>
  </si>
  <si>
    <t>TOTAL VOLUNTEER HOURS</t>
  </si>
  <si>
    <t>2015 Annual Giving Campaign</t>
  </si>
  <si>
    <t>Law Enforcement Officers' and Fire Fighters' Plan 2 Retirement Board</t>
  </si>
  <si>
    <t>2014 Annual Giving Campaign</t>
  </si>
  <si>
    <t>Bellevue College</t>
  </si>
  <si>
    <t>Renton Technical College</t>
  </si>
  <si>
    <t>Seattle Community College - District 6</t>
  </si>
  <si>
    <t>Liquor Control Board</t>
  </si>
  <si>
    <t>Consolidated Technology Services</t>
  </si>
  <si>
    <t>Lake Washington Institute of Technology</t>
  </si>
  <si>
    <t>Agency Volunteer Hours</t>
  </si>
  <si>
    <t>2013 Annual Campaign</t>
  </si>
  <si>
    <t>Walla Walla Community College</t>
  </si>
  <si>
    <t>State Lottery Commission</t>
  </si>
  <si>
    <t>Public Disclosure Commission</t>
  </si>
  <si>
    <t>Transportation Improvement Board</t>
  </si>
  <si>
    <t>Recreation and Conservation Funding Board</t>
  </si>
  <si>
    <t>Campaign</t>
  </si>
  <si>
    <t>Hours</t>
  </si>
  <si>
    <t>Money Saved</t>
  </si>
  <si>
    <t>Green River Community College</t>
  </si>
  <si>
    <t>Children, Youth and Families, Department of</t>
  </si>
  <si>
    <t>Enterprise Services, Department of</t>
  </si>
  <si>
    <t>Miltary, Depatment of</t>
  </si>
  <si>
    <t>2018 Annual Giving Campaign</t>
  </si>
  <si>
    <t>Snohomish County PUD</t>
  </si>
  <si>
    <t>State Treasurer, Office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</si>
</sst>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right"/>
    </xf>
    <xf numFmtId="43" fontId="0" fillId="0" borderId="0" xfId="1" applyFont="1"/>
    <xf numFmtId="44" fontId="0" fillId="0" borderId="0" xfId="2" applyFont="1"/>
    <xf numFmtId="0" fontId="3" fillId="0" borderId="0" xfId="0" applyFont="1" applyAlignment="1"/>
    <xf numFmtId="4" fontId="0" fillId="0" borderId="0" xfId="0" applyNumberFormat="1"/>
    <xf numFmtId="0" fontId="1" fillId="2" borderId="0" xfId="0" applyFont="1" applyFill="1"/>
    <xf numFmtId="0" fontId="1" fillId="2" borderId="0" xfId="1" applyNumberFormat="1" applyFont="1" applyFill="1" applyAlignment="1">
      <alignment horizontal="right"/>
    </xf>
    <xf numFmtId="2" fontId="1" fillId="2" borderId="0" xfId="1" applyNumberFormat="1" applyFont="1" applyFill="1" applyAlignment="1">
      <alignment horizontal="right"/>
    </xf>
    <xf numFmtId="0" fontId="0" fillId="0" borderId="0" xfId="0" applyFill="1"/>
    <xf numFmtId="164" fontId="0" fillId="0" borderId="0" xfId="1" applyNumberFormat="1" applyFont="1"/>
    <xf numFmtId="165" fontId="0" fillId="0" borderId="0" xfId="0" applyNumberFormat="1"/>
    <xf numFmtId="0" fontId="1" fillId="0" borderId="0" xfId="0" applyFont="1" applyFill="1"/>
    <xf numFmtId="44" fontId="2" fillId="0" borderId="0" xfId="2" applyFont="1" applyFill="1"/>
    <xf numFmtId="0" fontId="1" fillId="0" borderId="0" xfId="1" applyNumberFormat="1" applyFont="1" applyFill="1" applyAlignment="1">
      <alignment horizontal="right"/>
    </xf>
    <xf numFmtId="2" fontId="1" fillId="0" borderId="0" xfId="1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ont="1" applyAlignment="1">
      <alignment horizontal="right"/>
    </xf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166" fontId="2" fillId="0" borderId="0" xfId="1" applyNumberFormat="1" applyFont="1" applyFill="1"/>
    <xf numFmtId="164" fontId="2" fillId="0" borderId="0" xfId="1" applyNumberFormat="1" applyFont="1"/>
    <xf numFmtId="164" fontId="1" fillId="0" borderId="0" xfId="1" applyNumberFormat="1" applyFont="1" applyFill="1"/>
    <xf numFmtId="166" fontId="1" fillId="0" borderId="0" xfId="1" applyNumberFormat="1" applyFont="1" applyFill="1"/>
    <xf numFmtId="43" fontId="0" fillId="0" borderId="0" xfId="0" applyNumberFormat="1"/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Gotham Bold" pitchFamily="50" charset="0"/>
                <a:ea typeface="+mj-ea"/>
                <a:cs typeface="+mj-cs"/>
              </a:defRPr>
            </a:pPr>
            <a:r>
              <a:rPr lang="en-US">
                <a:solidFill>
                  <a:sysClr val="windowText" lastClr="000000"/>
                </a:solidFill>
                <a:latin typeface="Gotham Bold" pitchFamily="50" charset="0"/>
              </a:rPr>
              <a:t>Total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Gotham Bold" pitchFamily="50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Graphs!$A$2:$A$6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Graphs!$B$2:$B$6</c:f>
              <c:numCache>
                <c:formatCode>0.00</c:formatCode>
                <c:ptCount val="5"/>
                <c:pt idx="0" formatCode="General">
                  <c:v>7414.28</c:v>
                </c:pt>
                <c:pt idx="1">
                  <c:v>2133.7000000000003</c:v>
                </c:pt>
                <c:pt idx="2">
                  <c:v>6284.5100000000011</c:v>
                </c:pt>
                <c:pt idx="3" formatCode="_(* #,##0.00_);_(* \(#,##0.00\);_(* &quot;-&quot;??_);_(@_)">
                  <c:v>10472.09</c:v>
                </c:pt>
                <c:pt idx="4" formatCode="_(* #,##0.00_);_(* \(#,##0.00\);_(* &quot;-&quot;??_);_(@_)">
                  <c:v>11370.43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802080"/>
        <c:axId val="605296208"/>
      </c:lineChart>
      <c:catAx>
        <c:axId val="6068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605296208"/>
        <c:crosses val="autoZero"/>
        <c:auto val="1"/>
        <c:lblAlgn val="ctr"/>
        <c:lblOffset val="100"/>
        <c:noMultiLvlLbl val="0"/>
      </c:catAx>
      <c:valAx>
        <c:axId val="6052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60680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>
                <a:solidFill>
                  <a:sysClr val="windowText" lastClr="000000"/>
                </a:solidFill>
                <a:latin typeface="Gotham Bold" pitchFamily="50" charset="0"/>
              </a:rPr>
              <a:t>Total</a:t>
            </a:r>
            <a:r>
              <a:rPr lang="en-US" sz="2000" b="0" baseline="0">
                <a:solidFill>
                  <a:sysClr val="windowText" lastClr="000000"/>
                </a:solidFill>
                <a:latin typeface="Gotham Bold" pitchFamily="50" charset="0"/>
              </a:rPr>
              <a:t> Dollars Saved for Charities</a:t>
            </a:r>
            <a:endParaRPr lang="en-US" sz="2000" b="0">
              <a:solidFill>
                <a:sysClr val="windowText" lastClr="000000"/>
              </a:solidFill>
              <a:latin typeface="Gotham Bold" pitchFamily="50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Graphs!$A$2:$A$6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Graphs!$C$2:$C$6</c:f>
              <c:numCache>
                <c:formatCode>_("$"* #,##0.00_);_("$"* \(#,##0.00\);_("$"* "-"??_);_(@_)</c:formatCode>
                <c:ptCount val="5"/>
                <c:pt idx="0">
                  <c:v>168230.01320000002</c:v>
                </c:pt>
                <c:pt idx="1">
                  <c:v>57012.464000000007</c:v>
                </c:pt>
                <c:pt idx="2">
                  <c:v>173075.40540000002</c:v>
                </c:pt>
                <c:pt idx="3">
                  <c:v>303585.88909999997</c:v>
                </c:pt>
                <c:pt idx="4">
                  <c:v>341454.01290000003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05296992"/>
        <c:axId val="605297384"/>
      </c:barChart>
      <c:catAx>
        <c:axId val="6052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605297384"/>
        <c:crosses val="autoZero"/>
        <c:auto val="1"/>
        <c:lblAlgn val="ctr"/>
        <c:lblOffset val="100"/>
        <c:noMultiLvlLbl val="0"/>
      </c:catAx>
      <c:valAx>
        <c:axId val="60529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otham Bold" pitchFamily="50" charset="0"/>
                <a:ea typeface="+mn-ea"/>
                <a:cs typeface="+mn-cs"/>
              </a:defRPr>
            </a:pPr>
            <a:endParaRPr lang="en-US"/>
          </a:p>
        </c:txPr>
        <c:crossAx val="60529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4762</xdr:rowOff>
    </xdr:from>
    <xdr:to>
      <xdr:col>9</xdr:col>
      <xdr:colOff>590550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25</xdr:row>
      <xdr:rowOff>109536</xdr:rowOff>
    </xdr:from>
    <xdr:to>
      <xdr:col>9</xdr:col>
      <xdr:colOff>590550</xdr:colOff>
      <xdr:row>40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9" workbookViewId="0">
      <selection activeCell="B68" sqref="B68"/>
    </sheetView>
  </sheetViews>
  <sheetFormatPr defaultRowHeight="15" x14ac:dyDescent="0.25"/>
  <cols>
    <col min="1" max="1" width="51.28515625" style="1" customWidth="1"/>
    <col min="2" max="2" width="16.28515625" style="1" bestFit="1" customWidth="1"/>
    <col min="3" max="3" width="13" style="1" customWidth="1"/>
    <col min="4" max="4" width="9.140625" style="1"/>
    <col min="5" max="5" width="10.5703125" style="1" bestFit="1" customWidth="1"/>
    <col min="6" max="16384" width="9.140625" style="1"/>
  </cols>
  <sheetData>
    <row r="1" spans="1:5" ht="23.25" x14ac:dyDescent="0.35">
      <c r="A1" s="7" t="s">
        <v>60</v>
      </c>
      <c r="B1" s="3"/>
      <c r="C1" s="8"/>
    </row>
    <row r="2" spans="1:5" ht="23.25" x14ac:dyDescent="0.35">
      <c r="A2" s="7" t="s">
        <v>104</v>
      </c>
      <c r="B2" s="3"/>
      <c r="C2" s="8"/>
    </row>
    <row r="3" spans="1:5" ht="15" customHeight="1" x14ac:dyDescent="0.35">
      <c r="A3" s="7"/>
      <c r="B3" s="3"/>
      <c r="C3" s="8"/>
    </row>
    <row r="4" spans="1:5" s="2" customFormat="1" x14ac:dyDescent="0.25">
      <c r="A4" s="9" t="s">
        <v>68</v>
      </c>
      <c r="B4" s="11" t="s">
        <v>74</v>
      </c>
      <c r="C4" s="11" t="s">
        <v>73</v>
      </c>
    </row>
    <row r="5" spans="1:5" x14ac:dyDescent="0.25">
      <c r="A5" s="1" t="s">
        <v>33</v>
      </c>
      <c r="B5" s="5">
        <v>2452.5500000000002</v>
      </c>
      <c r="C5" s="13">
        <v>28201</v>
      </c>
      <c r="E5" s="31"/>
    </row>
    <row r="6" spans="1:5" x14ac:dyDescent="0.25">
      <c r="A6" s="1" t="s">
        <v>39</v>
      </c>
      <c r="B6" s="5">
        <v>250</v>
      </c>
      <c r="C6" s="13">
        <v>2061</v>
      </c>
      <c r="E6" s="31"/>
    </row>
    <row r="7" spans="1:5" x14ac:dyDescent="0.25">
      <c r="A7" s="1" t="s">
        <v>75</v>
      </c>
      <c r="B7" s="5">
        <v>30</v>
      </c>
      <c r="C7" s="13">
        <v>6644</v>
      </c>
    </row>
    <row r="8" spans="1:5" x14ac:dyDescent="0.25">
      <c r="A8" s="1" t="s">
        <v>43</v>
      </c>
      <c r="B8" s="5">
        <v>15</v>
      </c>
      <c r="C8" s="13">
        <v>1774</v>
      </c>
    </row>
    <row r="10" spans="1:5" x14ac:dyDescent="0.25">
      <c r="A10" s="9" t="s">
        <v>69</v>
      </c>
      <c r="B10" s="11" t="s">
        <v>74</v>
      </c>
      <c r="C10" s="11" t="s">
        <v>73</v>
      </c>
    </row>
    <row r="11" spans="1:5" x14ac:dyDescent="0.25">
      <c r="A11" s="1" t="s">
        <v>42</v>
      </c>
      <c r="B11" s="5">
        <v>761</v>
      </c>
      <c r="C11" s="13">
        <v>208</v>
      </c>
      <c r="E11" s="31"/>
    </row>
    <row r="12" spans="1:5" x14ac:dyDescent="0.25">
      <c r="A12" s="1" t="s">
        <v>47</v>
      </c>
      <c r="B12" s="5">
        <v>310</v>
      </c>
      <c r="C12" s="13">
        <v>545</v>
      </c>
      <c r="E12" s="31"/>
    </row>
    <row r="13" spans="1:5" x14ac:dyDescent="0.25">
      <c r="A13" s="1" t="s">
        <v>46</v>
      </c>
      <c r="B13" s="5">
        <v>170</v>
      </c>
      <c r="C13" s="13">
        <v>369</v>
      </c>
      <c r="E13" s="31"/>
    </row>
    <row r="14" spans="1:5" x14ac:dyDescent="0.25">
      <c r="A14" s="1" t="s">
        <v>40</v>
      </c>
      <c r="B14" s="5">
        <v>12.5</v>
      </c>
      <c r="C14" s="13">
        <v>335</v>
      </c>
      <c r="E14" s="31"/>
    </row>
    <row r="15" spans="1:5" x14ac:dyDescent="0.25">
      <c r="A15" s="1" t="s">
        <v>100</v>
      </c>
      <c r="B15" s="5">
        <v>3</v>
      </c>
      <c r="C15" s="13">
        <v>625</v>
      </c>
    </row>
    <row r="17" spans="1:5" s="15" customFormat="1" x14ac:dyDescent="0.25">
      <c r="A17" s="9" t="s">
        <v>70</v>
      </c>
      <c r="B17" s="11" t="s">
        <v>74</v>
      </c>
      <c r="C17" s="11" t="s">
        <v>73</v>
      </c>
    </row>
    <row r="18" spans="1:5" x14ac:dyDescent="0.25">
      <c r="A18" s="1" t="s">
        <v>20</v>
      </c>
      <c r="B18" s="5">
        <v>2444.85</v>
      </c>
      <c r="C18" s="13">
        <v>2979</v>
      </c>
      <c r="E18" s="31"/>
    </row>
    <row r="19" spans="1:5" x14ac:dyDescent="0.25">
      <c r="A19" s="1" t="s">
        <v>35</v>
      </c>
      <c r="B19" s="5">
        <v>1302.5</v>
      </c>
      <c r="C19" s="13">
        <v>2230</v>
      </c>
      <c r="E19" s="31"/>
    </row>
    <row r="20" spans="1:5" x14ac:dyDescent="0.25">
      <c r="A20" s="1" t="s">
        <v>8</v>
      </c>
      <c r="B20" s="5">
        <v>735</v>
      </c>
      <c r="C20" s="13">
        <v>1535</v>
      </c>
      <c r="E20" s="31"/>
    </row>
    <row r="21" spans="1:5" x14ac:dyDescent="0.25">
      <c r="A21" s="1" t="s">
        <v>24</v>
      </c>
      <c r="B21" s="5">
        <v>618.5</v>
      </c>
      <c r="C21" s="13">
        <v>1712</v>
      </c>
    </row>
    <row r="22" spans="1:5" x14ac:dyDescent="0.25">
      <c r="A22" s="1" t="s">
        <v>32</v>
      </c>
      <c r="B22" s="5">
        <v>451</v>
      </c>
      <c r="C22" s="13">
        <v>6734</v>
      </c>
      <c r="E22" s="31"/>
    </row>
    <row r="23" spans="1:5" x14ac:dyDescent="0.25">
      <c r="A23" s="1" t="s">
        <v>5</v>
      </c>
      <c r="B23" s="5">
        <v>385.25</v>
      </c>
      <c r="C23" s="13">
        <v>18868</v>
      </c>
      <c r="E23" s="31"/>
    </row>
    <row r="24" spans="1:5" x14ac:dyDescent="0.25">
      <c r="A24" s="1" t="s">
        <v>16</v>
      </c>
      <c r="B24" s="5">
        <v>346.25</v>
      </c>
      <c r="C24" s="13">
        <v>1167</v>
      </c>
      <c r="E24" s="31"/>
    </row>
    <row r="25" spans="1:5" x14ac:dyDescent="0.25">
      <c r="A25" s="1" t="s">
        <v>50</v>
      </c>
      <c r="B25" s="5">
        <v>196</v>
      </c>
      <c r="C25" s="13">
        <v>1304</v>
      </c>
      <c r="E25" s="31"/>
    </row>
    <row r="26" spans="1:5" x14ac:dyDescent="0.25">
      <c r="A26" s="1" t="s">
        <v>105</v>
      </c>
      <c r="B26" s="5">
        <v>186</v>
      </c>
      <c r="C26" s="13">
        <v>1016</v>
      </c>
      <c r="E26" s="31"/>
    </row>
    <row r="27" spans="1:5" x14ac:dyDescent="0.25">
      <c r="A27" s="1" t="s">
        <v>10</v>
      </c>
      <c r="B27" s="5">
        <v>174.25</v>
      </c>
      <c r="C27" s="13">
        <v>1481</v>
      </c>
      <c r="E27" s="31"/>
    </row>
    <row r="28" spans="1:5" x14ac:dyDescent="0.25">
      <c r="A28" s="1" t="s">
        <v>21</v>
      </c>
      <c r="B28" s="5">
        <v>140</v>
      </c>
      <c r="C28" s="13">
        <v>1442</v>
      </c>
      <c r="E28" s="31"/>
    </row>
    <row r="29" spans="1:5" x14ac:dyDescent="0.25">
      <c r="A29" s="1" t="s">
        <v>17</v>
      </c>
      <c r="B29" s="5">
        <v>140</v>
      </c>
      <c r="C29" s="13">
        <v>1790</v>
      </c>
      <c r="E29" s="31"/>
    </row>
    <row r="30" spans="1:5" x14ac:dyDescent="0.25">
      <c r="A30" s="1" t="s">
        <v>101</v>
      </c>
      <c r="B30" s="5">
        <v>85</v>
      </c>
      <c r="C30" s="13">
        <v>3450</v>
      </c>
      <c r="E30" s="31"/>
    </row>
    <row r="31" spans="1:5" x14ac:dyDescent="0.25">
      <c r="A31" s="1" t="s">
        <v>26</v>
      </c>
      <c r="B31" s="5">
        <v>71.25</v>
      </c>
      <c r="C31" s="13">
        <v>1196</v>
      </c>
      <c r="E31" s="31"/>
    </row>
    <row r="32" spans="1:5" x14ac:dyDescent="0.25">
      <c r="A32" s="1" t="s">
        <v>4</v>
      </c>
      <c r="B32" s="5">
        <v>54</v>
      </c>
      <c r="C32" s="13">
        <v>1796</v>
      </c>
      <c r="E32" s="31"/>
    </row>
    <row r="33" spans="1:5" x14ac:dyDescent="0.25">
      <c r="A33" s="1" t="s">
        <v>102</v>
      </c>
      <c r="B33" s="5">
        <v>49.5</v>
      </c>
      <c r="C33" s="13">
        <v>733</v>
      </c>
      <c r="E33" s="31"/>
    </row>
    <row r="34" spans="1:5" x14ac:dyDescent="0.25">
      <c r="A34" s="1" t="s">
        <v>2</v>
      </c>
      <c r="B34" s="5">
        <v>33.5</v>
      </c>
      <c r="C34" s="13">
        <v>8421</v>
      </c>
      <c r="E34" s="31"/>
    </row>
    <row r="35" spans="1:5" x14ac:dyDescent="0.25">
      <c r="A35" s="1" t="s">
        <v>55</v>
      </c>
      <c r="B35" s="5">
        <v>30</v>
      </c>
      <c r="C35" s="13">
        <v>825</v>
      </c>
      <c r="E35" s="31"/>
    </row>
    <row r="36" spans="1:5" x14ac:dyDescent="0.25">
      <c r="A36" s="1" t="s">
        <v>49</v>
      </c>
      <c r="B36" s="5">
        <v>18.5</v>
      </c>
      <c r="C36" s="13">
        <v>746</v>
      </c>
      <c r="E36" s="31"/>
    </row>
    <row r="37" spans="1:5" x14ac:dyDescent="0.25">
      <c r="A37" s="1" t="s">
        <v>65</v>
      </c>
      <c r="B37" s="5">
        <v>10</v>
      </c>
      <c r="C37" s="13">
        <v>671</v>
      </c>
      <c r="E37" s="31"/>
    </row>
    <row r="39" spans="1:5" s="15" customFormat="1" x14ac:dyDescent="0.25">
      <c r="A39" s="9" t="s">
        <v>71</v>
      </c>
      <c r="B39" s="11" t="s">
        <v>74</v>
      </c>
      <c r="C39" s="11" t="s">
        <v>73</v>
      </c>
    </row>
    <row r="40" spans="1:5" x14ac:dyDescent="0.25">
      <c r="A40" s="1" t="s">
        <v>25</v>
      </c>
      <c r="B40" s="5">
        <v>381.5</v>
      </c>
      <c r="C40" s="13">
        <v>243</v>
      </c>
      <c r="E40" s="31"/>
    </row>
    <row r="41" spans="1:5" x14ac:dyDescent="0.25">
      <c r="A41" s="1" t="s">
        <v>22</v>
      </c>
      <c r="B41" s="5">
        <v>196</v>
      </c>
      <c r="C41" s="13">
        <v>357</v>
      </c>
      <c r="E41" s="31"/>
    </row>
    <row r="42" spans="1:5" x14ac:dyDescent="0.25">
      <c r="A42" s="1" t="s">
        <v>29</v>
      </c>
      <c r="B42" s="5">
        <v>113.3</v>
      </c>
      <c r="C42" s="13">
        <v>203</v>
      </c>
      <c r="E42" s="31"/>
    </row>
    <row r="43" spans="1:5" x14ac:dyDescent="0.25">
      <c r="A43" s="1" t="s">
        <v>37</v>
      </c>
      <c r="B43" s="5">
        <v>85.5</v>
      </c>
      <c r="C43" s="13">
        <v>127</v>
      </c>
    </row>
    <row r="44" spans="1:5" x14ac:dyDescent="0.25">
      <c r="A44" s="1" t="s">
        <v>66</v>
      </c>
      <c r="B44" s="5">
        <v>55.5</v>
      </c>
      <c r="C44" s="13">
        <v>105</v>
      </c>
      <c r="E44" s="31"/>
    </row>
    <row r="45" spans="1:5" x14ac:dyDescent="0.25">
      <c r="A45" s="1" t="s">
        <v>27</v>
      </c>
      <c r="B45" s="5">
        <v>39</v>
      </c>
      <c r="C45" s="13">
        <v>275</v>
      </c>
      <c r="E45" s="31"/>
    </row>
    <row r="46" spans="1:5" x14ac:dyDescent="0.25">
      <c r="A46" s="1" t="s">
        <v>36</v>
      </c>
      <c r="B46" s="5">
        <v>38.5</v>
      </c>
      <c r="C46" s="13">
        <v>103</v>
      </c>
      <c r="E46" s="31"/>
    </row>
    <row r="47" spans="1:5" x14ac:dyDescent="0.25">
      <c r="A47" s="1" t="s">
        <v>19</v>
      </c>
      <c r="B47" s="5">
        <v>30.5</v>
      </c>
      <c r="C47" s="13">
        <v>238</v>
      </c>
      <c r="E47" s="31"/>
    </row>
    <row r="48" spans="1:5" x14ac:dyDescent="0.25">
      <c r="A48" s="1" t="s">
        <v>0</v>
      </c>
      <c r="B48" s="5">
        <v>28.5</v>
      </c>
      <c r="C48" s="13">
        <v>160</v>
      </c>
      <c r="E48" s="31"/>
    </row>
    <row r="49" spans="1:5" x14ac:dyDescent="0.25">
      <c r="A49" s="1" t="s">
        <v>77</v>
      </c>
      <c r="B49" s="5">
        <v>24.5</v>
      </c>
      <c r="C49" s="13">
        <v>149</v>
      </c>
      <c r="E49" s="31"/>
    </row>
    <row r="50" spans="1:5" x14ac:dyDescent="0.25">
      <c r="A50" s="1" t="s">
        <v>38</v>
      </c>
      <c r="B50" s="5">
        <v>21.5</v>
      </c>
      <c r="C50" s="13">
        <v>443</v>
      </c>
      <c r="E50" s="31"/>
    </row>
    <row r="51" spans="1:5" x14ac:dyDescent="0.25">
      <c r="A51" s="1" t="s">
        <v>31</v>
      </c>
      <c r="B51" s="5">
        <v>16</v>
      </c>
      <c r="C51" s="13">
        <v>410</v>
      </c>
      <c r="E51" s="31"/>
    </row>
    <row r="52" spans="1:5" x14ac:dyDescent="0.25">
      <c r="A52" s="1" t="s">
        <v>18</v>
      </c>
      <c r="B52" s="5">
        <v>13</v>
      </c>
      <c r="C52" s="13">
        <v>240</v>
      </c>
      <c r="E52" s="31"/>
    </row>
    <row r="53" spans="1:5" x14ac:dyDescent="0.25">
      <c r="A53" s="1" t="s">
        <v>1</v>
      </c>
      <c r="B53" s="5">
        <v>13</v>
      </c>
      <c r="C53" s="13">
        <v>156</v>
      </c>
      <c r="E53" s="31"/>
    </row>
    <row r="54" spans="1:5" x14ac:dyDescent="0.25">
      <c r="A54" s="1" t="s">
        <v>3</v>
      </c>
      <c r="B54" s="5">
        <v>11</v>
      </c>
      <c r="C54" s="13">
        <v>292</v>
      </c>
      <c r="E54" s="31"/>
    </row>
    <row r="55" spans="1:5" x14ac:dyDescent="0.25">
      <c r="A55" s="1" t="s">
        <v>13</v>
      </c>
      <c r="B55" s="5">
        <v>7</v>
      </c>
      <c r="C55" s="13">
        <v>196</v>
      </c>
      <c r="E55" s="31"/>
    </row>
    <row r="56" spans="1:5" x14ac:dyDescent="0.25">
      <c r="A56" s="1" t="s">
        <v>103</v>
      </c>
      <c r="B56" s="5">
        <v>1</v>
      </c>
      <c r="C56" s="13">
        <v>329</v>
      </c>
      <c r="E56" s="31"/>
    </row>
    <row r="58" spans="1:5" s="15" customFormat="1" x14ac:dyDescent="0.25">
      <c r="A58" s="9" t="s">
        <v>72</v>
      </c>
      <c r="B58" s="11" t="s">
        <v>74</v>
      </c>
      <c r="C58" s="11" t="s">
        <v>73</v>
      </c>
    </row>
    <row r="59" spans="1:5" x14ac:dyDescent="0.25">
      <c r="A59" s="1" t="s">
        <v>48</v>
      </c>
      <c r="B59" s="5">
        <v>397</v>
      </c>
      <c r="C59" s="13">
        <v>54</v>
      </c>
      <c r="E59" s="31"/>
    </row>
    <row r="60" spans="1:5" x14ac:dyDescent="0.25">
      <c r="A60" s="1" t="s">
        <v>11</v>
      </c>
      <c r="B60" s="5">
        <v>59</v>
      </c>
      <c r="C60" s="13">
        <v>14</v>
      </c>
      <c r="E60" s="31"/>
    </row>
    <row r="61" spans="1:5" x14ac:dyDescent="0.25">
      <c r="A61" s="1" t="s">
        <v>30</v>
      </c>
      <c r="B61" s="5">
        <v>51</v>
      </c>
      <c r="C61" s="13">
        <v>10</v>
      </c>
      <c r="E61" s="31"/>
    </row>
    <row r="62" spans="1:5" x14ac:dyDescent="0.25">
      <c r="A62" s="1" t="s">
        <v>9</v>
      </c>
      <c r="B62" s="5">
        <v>42</v>
      </c>
      <c r="C62" s="13">
        <v>5</v>
      </c>
      <c r="E62" s="31"/>
    </row>
    <row r="63" spans="1:5" x14ac:dyDescent="0.25">
      <c r="A63" s="1" t="s">
        <v>79</v>
      </c>
      <c r="B63" s="5">
        <v>25.75</v>
      </c>
      <c r="C63" s="13">
        <v>17</v>
      </c>
      <c r="E63" s="31"/>
    </row>
    <row r="64" spans="1:5" x14ac:dyDescent="0.25">
      <c r="A64" s="1" t="s">
        <v>106</v>
      </c>
      <c r="B64" s="5">
        <v>6</v>
      </c>
      <c r="E64" s="31"/>
    </row>
    <row r="65" spans="1:5" x14ac:dyDescent="0.25">
      <c r="A65" s="1" t="s">
        <v>34</v>
      </c>
      <c r="B65" s="5">
        <v>3</v>
      </c>
      <c r="C65" s="13">
        <v>72</v>
      </c>
      <c r="E65" s="31"/>
    </row>
    <row r="66" spans="1:5" s="12" customFormat="1" x14ac:dyDescent="0.25">
      <c r="A66" s="1" t="s">
        <v>57</v>
      </c>
      <c r="B66" s="5">
        <v>2</v>
      </c>
      <c r="C66" s="13">
        <v>53</v>
      </c>
      <c r="E66" s="31"/>
    </row>
    <row r="68" spans="1:5" x14ac:dyDescent="0.25">
      <c r="A68" s="4" t="s">
        <v>62</v>
      </c>
      <c r="B68" s="31">
        <f>SUM(B59:B66,B40:B56,B18:B37,B11:B15,B5:B8)</f>
        <v>13136.45</v>
      </c>
      <c r="C68" s="5"/>
    </row>
    <row r="69" spans="1:5" x14ac:dyDescent="0.25">
      <c r="A69" s="4" t="s">
        <v>63</v>
      </c>
      <c r="B69" s="6">
        <v>30.46</v>
      </c>
      <c r="C69" s="6"/>
    </row>
    <row r="70" spans="1:5" x14ac:dyDescent="0.25">
      <c r="A70" s="4" t="s">
        <v>64</v>
      </c>
      <c r="B70" s="6">
        <f>B68*B69</f>
        <v>400136.26700000005</v>
      </c>
      <c r="C7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sqref="A1:XFD2"/>
    </sheetView>
  </sheetViews>
  <sheetFormatPr defaultRowHeight="15" x14ac:dyDescent="0.25"/>
  <cols>
    <col min="1" max="1" width="43" customWidth="1"/>
    <col min="2" max="2" width="15.7109375" bestFit="1" customWidth="1"/>
    <col min="3" max="3" width="17.28515625" style="3" bestFit="1" customWidth="1"/>
  </cols>
  <sheetData>
    <row r="1" spans="1:3" s="1" customFormat="1" ht="23.25" x14ac:dyDescent="0.35">
      <c r="A1" s="7" t="s">
        <v>60</v>
      </c>
      <c r="B1" s="3"/>
      <c r="C1" s="8"/>
    </row>
    <row r="2" spans="1:3" s="1" customFormat="1" ht="23.25" x14ac:dyDescent="0.35">
      <c r="A2" s="7" t="s">
        <v>61</v>
      </c>
      <c r="B2" s="3"/>
      <c r="C2" s="8"/>
    </row>
    <row r="3" spans="1:3" s="1" customFormat="1" x14ac:dyDescent="0.25">
      <c r="B3" s="8"/>
      <c r="C3" s="3"/>
    </row>
    <row r="4" spans="1:3" s="12" customFormat="1" x14ac:dyDescent="0.25">
      <c r="A4" s="9" t="s">
        <v>68</v>
      </c>
      <c r="B4" s="10" t="s">
        <v>73</v>
      </c>
      <c r="C4" s="11" t="s">
        <v>74</v>
      </c>
    </row>
    <row r="5" spans="1:3" x14ac:dyDescent="0.25">
      <c r="A5" t="s">
        <v>33</v>
      </c>
      <c r="B5" s="13">
        <v>34584</v>
      </c>
      <c r="C5" s="5">
        <v>1504.75</v>
      </c>
    </row>
    <row r="6" spans="1:3" x14ac:dyDescent="0.25">
      <c r="A6" t="s">
        <v>39</v>
      </c>
      <c r="B6" s="13">
        <v>1394</v>
      </c>
      <c r="C6" s="5">
        <v>85</v>
      </c>
    </row>
    <row r="7" spans="1:3" x14ac:dyDescent="0.25">
      <c r="A7" t="s">
        <v>43</v>
      </c>
      <c r="B7" s="13">
        <v>1537</v>
      </c>
      <c r="C7" s="5">
        <v>11</v>
      </c>
    </row>
    <row r="8" spans="1:3" s="1" customFormat="1" x14ac:dyDescent="0.25">
      <c r="C8" s="3"/>
    </row>
    <row r="9" spans="1:3" s="15" customFormat="1" x14ac:dyDescent="0.25">
      <c r="A9" s="9" t="s">
        <v>69</v>
      </c>
      <c r="B9" s="10" t="s">
        <v>73</v>
      </c>
      <c r="C9" s="11" t="s">
        <v>74</v>
      </c>
    </row>
    <row r="10" spans="1:3" x14ac:dyDescent="0.25">
      <c r="A10" t="s">
        <v>42</v>
      </c>
      <c r="B10" s="13">
        <v>138</v>
      </c>
      <c r="C10" s="5">
        <v>318.5</v>
      </c>
    </row>
    <row r="11" spans="1:3" x14ac:dyDescent="0.25">
      <c r="A11" t="s">
        <v>40</v>
      </c>
      <c r="B11" s="13">
        <v>203</v>
      </c>
      <c r="C11" s="5">
        <v>76.5</v>
      </c>
    </row>
    <row r="12" spans="1:3" x14ac:dyDescent="0.25">
      <c r="A12" t="s">
        <v>12</v>
      </c>
      <c r="B12" s="13">
        <v>471</v>
      </c>
      <c r="C12" s="5">
        <v>10</v>
      </c>
    </row>
    <row r="13" spans="1:3" x14ac:dyDescent="0.25">
      <c r="A13" t="s">
        <v>47</v>
      </c>
      <c r="B13" s="13">
        <v>460</v>
      </c>
      <c r="C13" s="5">
        <v>5.5</v>
      </c>
    </row>
    <row r="14" spans="1:3" s="1" customFormat="1" x14ac:dyDescent="0.25">
      <c r="C14" s="3"/>
    </row>
    <row r="15" spans="1:3" s="15" customFormat="1" x14ac:dyDescent="0.25">
      <c r="A15" s="9" t="s">
        <v>70</v>
      </c>
      <c r="B15" s="10" t="s">
        <v>73</v>
      </c>
      <c r="C15" s="11" t="s">
        <v>74</v>
      </c>
    </row>
    <row r="16" spans="1:3" s="1" customFormat="1" x14ac:dyDescent="0.25">
      <c r="A16" s="1" t="s">
        <v>20</v>
      </c>
      <c r="B16" s="13">
        <v>2896</v>
      </c>
      <c r="C16" s="5">
        <v>2559.6</v>
      </c>
    </row>
    <row r="17" spans="1:3" s="1" customFormat="1" x14ac:dyDescent="0.25">
      <c r="A17" s="1" t="s">
        <v>32</v>
      </c>
      <c r="B17" s="13">
        <v>6825</v>
      </c>
      <c r="C17" s="5">
        <v>1302.25</v>
      </c>
    </row>
    <row r="18" spans="1:3" s="1" customFormat="1" x14ac:dyDescent="0.25">
      <c r="A18" s="1" t="s">
        <v>5</v>
      </c>
      <c r="B18" s="13">
        <v>19227</v>
      </c>
      <c r="C18" s="5">
        <v>786.33</v>
      </c>
    </row>
    <row r="19" spans="1:3" s="1" customFormat="1" x14ac:dyDescent="0.25">
      <c r="A19" s="1" t="s">
        <v>2</v>
      </c>
      <c r="B19" s="13">
        <v>8351</v>
      </c>
      <c r="C19" s="5">
        <v>444</v>
      </c>
    </row>
    <row r="20" spans="1:3" s="1" customFormat="1" x14ac:dyDescent="0.25">
      <c r="A20" s="1" t="s">
        <v>35</v>
      </c>
      <c r="B20" s="13">
        <v>2337</v>
      </c>
      <c r="C20" s="5">
        <v>406.75</v>
      </c>
    </row>
    <row r="21" spans="1:3" s="1" customFormat="1" x14ac:dyDescent="0.25">
      <c r="A21" s="1" t="s">
        <v>4</v>
      </c>
      <c r="B21" s="13">
        <v>1869</v>
      </c>
      <c r="C21" s="5">
        <v>309.5</v>
      </c>
    </row>
    <row r="22" spans="1:3" s="1" customFormat="1" x14ac:dyDescent="0.25">
      <c r="A22" s="1" t="s">
        <v>24</v>
      </c>
      <c r="B22" s="13">
        <v>1940</v>
      </c>
      <c r="C22" s="5">
        <v>275.5</v>
      </c>
    </row>
    <row r="23" spans="1:3" s="1" customFormat="1" x14ac:dyDescent="0.25">
      <c r="A23" s="1" t="s">
        <v>17</v>
      </c>
      <c r="B23" s="13">
        <v>1840</v>
      </c>
      <c r="C23" s="5">
        <v>206.75</v>
      </c>
    </row>
    <row r="24" spans="1:3" s="1" customFormat="1" x14ac:dyDescent="0.25">
      <c r="A24" s="1" t="s">
        <v>10</v>
      </c>
      <c r="B24" s="13">
        <v>1429</v>
      </c>
      <c r="C24" s="5">
        <v>89</v>
      </c>
    </row>
    <row r="25" spans="1:3" s="1" customFormat="1" x14ac:dyDescent="0.25">
      <c r="A25" s="1" t="s">
        <v>16</v>
      </c>
      <c r="B25" s="13">
        <v>1143</v>
      </c>
      <c r="C25" s="5">
        <v>89</v>
      </c>
    </row>
    <row r="26" spans="1:3" s="1" customFormat="1" x14ac:dyDescent="0.25">
      <c r="A26" s="1" t="s">
        <v>8</v>
      </c>
      <c r="B26" s="13">
        <v>2012</v>
      </c>
      <c r="C26" s="5">
        <v>85</v>
      </c>
    </row>
    <row r="27" spans="1:3" s="1" customFormat="1" x14ac:dyDescent="0.25">
      <c r="A27" s="1" t="s">
        <v>44</v>
      </c>
      <c r="B27" s="13">
        <v>749</v>
      </c>
      <c r="C27" s="5">
        <v>78.25</v>
      </c>
    </row>
    <row r="28" spans="1:3" s="1" customFormat="1" x14ac:dyDescent="0.25">
      <c r="A28" s="1" t="s">
        <v>55</v>
      </c>
      <c r="B28" s="13">
        <v>782</v>
      </c>
      <c r="C28" s="5">
        <v>54</v>
      </c>
    </row>
    <row r="29" spans="1:3" s="1" customFormat="1" x14ac:dyDescent="0.25">
      <c r="A29" s="1" t="s">
        <v>26</v>
      </c>
      <c r="B29" s="13">
        <v>1172</v>
      </c>
      <c r="C29" s="5">
        <v>47.5</v>
      </c>
    </row>
    <row r="30" spans="1:3" s="1" customFormat="1" x14ac:dyDescent="0.25">
      <c r="A30" s="1" t="s">
        <v>49</v>
      </c>
      <c r="B30" s="13">
        <v>878</v>
      </c>
      <c r="C30" s="5">
        <v>42</v>
      </c>
    </row>
    <row r="31" spans="1:3" s="1" customFormat="1" x14ac:dyDescent="0.25">
      <c r="A31" s="1" t="s">
        <v>50</v>
      </c>
      <c r="B31" s="13">
        <v>1264</v>
      </c>
      <c r="C31" s="5">
        <v>40.5</v>
      </c>
    </row>
    <row r="32" spans="1:3" s="1" customFormat="1" x14ac:dyDescent="0.25">
      <c r="A32" s="1" t="s">
        <v>21</v>
      </c>
      <c r="B32" s="13">
        <v>1360</v>
      </c>
      <c r="C32" s="5">
        <v>24</v>
      </c>
    </row>
    <row r="33" spans="1:3" s="1" customFormat="1" x14ac:dyDescent="0.25">
      <c r="A33" s="1" t="s">
        <v>65</v>
      </c>
      <c r="B33" s="13">
        <v>837</v>
      </c>
      <c r="C33" s="5">
        <v>5</v>
      </c>
    </row>
    <row r="34" spans="1:3" s="1" customFormat="1" x14ac:dyDescent="0.25">
      <c r="C34" s="3"/>
    </row>
    <row r="35" spans="1:3" s="15" customFormat="1" x14ac:dyDescent="0.25">
      <c r="A35" s="9" t="s">
        <v>71</v>
      </c>
      <c r="B35" s="10" t="s">
        <v>73</v>
      </c>
      <c r="C35" s="11" t="s">
        <v>74</v>
      </c>
    </row>
    <row r="36" spans="1:3" s="1" customFormat="1" x14ac:dyDescent="0.25">
      <c r="A36" s="1" t="s">
        <v>31</v>
      </c>
      <c r="B36" s="13">
        <v>403</v>
      </c>
      <c r="C36" s="5">
        <v>276.5</v>
      </c>
    </row>
    <row r="37" spans="1:3" s="1" customFormat="1" x14ac:dyDescent="0.25">
      <c r="A37" s="1" t="s">
        <v>3</v>
      </c>
      <c r="B37" s="13">
        <v>308</v>
      </c>
      <c r="C37" s="5">
        <v>216</v>
      </c>
    </row>
    <row r="38" spans="1:3" s="1" customFormat="1" x14ac:dyDescent="0.25">
      <c r="A38" s="1" t="s">
        <v>27</v>
      </c>
      <c r="B38" s="13">
        <v>253</v>
      </c>
      <c r="C38" s="5">
        <v>183</v>
      </c>
    </row>
    <row r="39" spans="1:3" s="1" customFormat="1" x14ac:dyDescent="0.25">
      <c r="A39" s="1" t="s">
        <v>29</v>
      </c>
      <c r="B39" s="13">
        <v>213</v>
      </c>
      <c r="C39" s="5">
        <v>178</v>
      </c>
    </row>
    <row r="40" spans="1:3" s="1" customFormat="1" x14ac:dyDescent="0.25">
      <c r="A40" s="1" t="s">
        <v>22</v>
      </c>
      <c r="B40" s="13">
        <v>368</v>
      </c>
      <c r="C40" s="5">
        <v>159.5</v>
      </c>
    </row>
    <row r="41" spans="1:3" s="1" customFormat="1" x14ac:dyDescent="0.25">
      <c r="A41" s="1" t="s">
        <v>14</v>
      </c>
      <c r="B41" s="13">
        <v>248</v>
      </c>
      <c r="C41" s="5">
        <v>80.5</v>
      </c>
    </row>
    <row r="42" spans="1:3" s="1" customFormat="1" x14ac:dyDescent="0.25">
      <c r="A42" s="1" t="s">
        <v>36</v>
      </c>
      <c r="B42" s="13">
        <v>110</v>
      </c>
      <c r="C42" s="5">
        <v>78</v>
      </c>
    </row>
    <row r="43" spans="1:3" s="1" customFormat="1" x14ac:dyDescent="0.25">
      <c r="A43" s="1" t="s">
        <v>19</v>
      </c>
      <c r="B43" s="13">
        <v>232</v>
      </c>
      <c r="C43" s="5">
        <v>61.25</v>
      </c>
    </row>
    <row r="44" spans="1:3" s="1" customFormat="1" x14ac:dyDescent="0.25">
      <c r="A44" s="1" t="s">
        <v>37</v>
      </c>
      <c r="B44" s="13">
        <v>130</v>
      </c>
      <c r="C44" s="5">
        <v>58.5</v>
      </c>
    </row>
    <row r="45" spans="1:3" s="1" customFormat="1" x14ac:dyDescent="0.25">
      <c r="A45" s="1" t="s">
        <v>25</v>
      </c>
      <c r="B45" s="13">
        <v>242</v>
      </c>
      <c r="C45" s="5">
        <v>53</v>
      </c>
    </row>
    <row r="46" spans="1:3" s="1" customFormat="1" x14ac:dyDescent="0.25">
      <c r="A46" s="1" t="s">
        <v>0</v>
      </c>
      <c r="B46" s="13">
        <v>174</v>
      </c>
      <c r="C46" s="5">
        <v>48.5</v>
      </c>
    </row>
    <row r="47" spans="1:3" s="1" customFormat="1" x14ac:dyDescent="0.25">
      <c r="A47" s="1" t="s">
        <v>1</v>
      </c>
      <c r="B47" s="13">
        <v>159</v>
      </c>
      <c r="C47" s="5">
        <v>45</v>
      </c>
    </row>
    <row r="48" spans="1:3" s="1" customFormat="1" x14ac:dyDescent="0.25">
      <c r="A48" s="1" t="s">
        <v>13</v>
      </c>
      <c r="B48" s="13">
        <v>199</v>
      </c>
      <c r="C48" s="5">
        <v>35</v>
      </c>
    </row>
    <row r="49" spans="1:3" s="1" customFormat="1" x14ac:dyDescent="0.25">
      <c r="A49" s="1" t="s">
        <v>18</v>
      </c>
      <c r="B49" s="13">
        <v>250</v>
      </c>
      <c r="C49" s="5">
        <v>32.5</v>
      </c>
    </row>
    <row r="50" spans="1:3" s="1" customFormat="1" x14ac:dyDescent="0.25">
      <c r="A50" s="1" t="s">
        <v>66</v>
      </c>
      <c r="B50" s="13">
        <v>101</v>
      </c>
      <c r="C50" s="5">
        <v>31.5</v>
      </c>
    </row>
    <row r="51" spans="1:3" s="1" customFormat="1" x14ac:dyDescent="0.25">
      <c r="A51" s="1" t="s">
        <v>7</v>
      </c>
      <c r="B51" s="13">
        <v>337</v>
      </c>
      <c r="C51" s="5">
        <v>29.5</v>
      </c>
    </row>
    <row r="52" spans="1:3" s="1" customFormat="1" x14ac:dyDescent="0.25">
      <c r="A52" s="1" t="s">
        <v>23</v>
      </c>
      <c r="B52" s="13">
        <v>362</v>
      </c>
      <c r="C52" s="5">
        <v>20.5</v>
      </c>
    </row>
    <row r="53" spans="1:3" s="1" customFormat="1" x14ac:dyDescent="0.25">
      <c r="A53" s="1" t="s">
        <v>38</v>
      </c>
      <c r="B53" s="13">
        <v>469</v>
      </c>
      <c r="C53" s="5">
        <v>19.75</v>
      </c>
    </row>
    <row r="54" spans="1:3" s="1" customFormat="1" x14ac:dyDescent="0.25">
      <c r="A54" s="1" t="s">
        <v>28</v>
      </c>
      <c r="B54" s="13">
        <v>184</v>
      </c>
      <c r="C54" s="5">
        <v>8.5</v>
      </c>
    </row>
    <row r="55" spans="1:3" s="1" customFormat="1" x14ac:dyDescent="0.25">
      <c r="A55" s="1" t="s">
        <v>53</v>
      </c>
      <c r="B55" s="13">
        <v>124</v>
      </c>
      <c r="C55" s="5">
        <v>7</v>
      </c>
    </row>
    <row r="56" spans="1:3" s="1" customFormat="1" x14ac:dyDescent="0.25">
      <c r="A56" s="1" t="s">
        <v>51</v>
      </c>
      <c r="B56" s="13">
        <v>440</v>
      </c>
      <c r="C56" s="5">
        <v>2</v>
      </c>
    </row>
    <row r="57" spans="1:3" s="1" customFormat="1" x14ac:dyDescent="0.25">
      <c r="C57" s="3"/>
    </row>
    <row r="58" spans="1:3" s="15" customFormat="1" x14ac:dyDescent="0.25">
      <c r="A58" s="9" t="s">
        <v>72</v>
      </c>
      <c r="B58" s="10" t="s">
        <v>73</v>
      </c>
      <c r="C58" s="11" t="s">
        <v>74</v>
      </c>
    </row>
    <row r="59" spans="1:3" s="1" customFormat="1" x14ac:dyDescent="0.25">
      <c r="A59" s="1" t="s">
        <v>48</v>
      </c>
      <c r="B59" s="13">
        <v>51</v>
      </c>
      <c r="C59" s="5">
        <v>382</v>
      </c>
    </row>
    <row r="60" spans="1:3" s="1" customFormat="1" x14ac:dyDescent="0.25">
      <c r="A60" s="1" t="s">
        <v>41</v>
      </c>
      <c r="B60" s="13">
        <v>27</v>
      </c>
      <c r="C60" s="5">
        <v>208</v>
      </c>
    </row>
    <row r="61" spans="1:3" s="1" customFormat="1" x14ac:dyDescent="0.25">
      <c r="A61" s="1" t="s">
        <v>9</v>
      </c>
      <c r="B61" s="13">
        <v>5</v>
      </c>
      <c r="C61" s="5">
        <v>82.5</v>
      </c>
    </row>
    <row r="62" spans="1:3" s="1" customFormat="1" x14ac:dyDescent="0.25">
      <c r="A62" s="1" t="s">
        <v>11</v>
      </c>
      <c r="B62" s="13">
        <v>15</v>
      </c>
      <c r="C62" s="5">
        <v>63</v>
      </c>
    </row>
    <row r="63" spans="1:3" s="1" customFormat="1" x14ac:dyDescent="0.25">
      <c r="A63" s="1" t="s">
        <v>30</v>
      </c>
      <c r="B63" s="13">
        <v>9</v>
      </c>
      <c r="C63" s="5">
        <v>61</v>
      </c>
    </row>
    <row r="64" spans="1:3" s="1" customFormat="1" x14ac:dyDescent="0.25">
      <c r="A64" s="1" t="s">
        <v>6</v>
      </c>
      <c r="B64" s="13"/>
      <c r="C64" s="5">
        <v>30</v>
      </c>
    </row>
    <row r="65" spans="1:3" s="1" customFormat="1" x14ac:dyDescent="0.25">
      <c r="A65" s="1" t="s">
        <v>34</v>
      </c>
      <c r="B65" s="13">
        <v>74</v>
      </c>
      <c r="C65" s="5">
        <v>29</v>
      </c>
    </row>
    <row r="66" spans="1:3" s="1" customFormat="1" x14ac:dyDescent="0.25">
      <c r="A66" s="1" t="s">
        <v>15</v>
      </c>
      <c r="B66" s="13">
        <v>48</v>
      </c>
      <c r="C66" s="5">
        <v>19</v>
      </c>
    </row>
    <row r="67" spans="1:3" s="1" customFormat="1" x14ac:dyDescent="0.25">
      <c r="A67" s="1" t="s">
        <v>59</v>
      </c>
      <c r="B67" s="13"/>
      <c r="C67" s="5">
        <v>8.75</v>
      </c>
    </row>
    <row r="68" spans="1:3" s="1" customFormat="1" x14ac:dyDescent="0.25">
      <c r="A68" s="1" t="s">
        <v>57</v>
      </c>
      <c r="B68" s="13">
        <v>53</v>
      </c>
      <c r="C68" s="5">
        <v>4</v>
      </c>
    </row>
    <row r="69" spans="1:3" s="1" customFormat="1" x14ac:dyDescent="0.25">
      <c r="A69" s="1" t="s">
        <v>52</v>
      </c>
      <c r="B69" s="13">
        <v>87</v>
      </c>
      <c r="C69" s="5">
        <v>2</v>
      </c>
    </row>
    <row r="70" spans="1:3" s="1" customFormat="1" x14ac:dyDescent="0.25">
      <c r="A70" s="1" t="s">
        <v>54</v>
      </c>
      <c r="B70" s="13">
        <v>36</v>
      </c>
      <c r="C70" s="5">
        <v>1</v>
      </c>
    </row>
    <row r="71" spans="1:3" x14ac:dyDescent="0.25">
      <c r="B71" s="13"/>
    </row>
    <row r="72" spans="1:3" s="1" customFormat="1" x14ac:dyDescent="0.25">
      <c r="A72" s="4" t="s">
        <v>62</v>
      </c>
      <c r="C72" s="5">
        <f>SUM(C59:C70,C36:C56,C16:C33,C10:C13,C5:C7)</f>
        <v>11370.43</v>
      </c>
    </row>
    <row r="73" spans="1:3" x14ac:dyDescent="0.25">
      <c r="A73" s="4" t="s">
        <v>63</v>
      </c>
      <c r="C73" s="6">
        <v>30.03</v>
      </c>
    </row>
    <row r="74" spans="1:3" s="1" customFormat="1" x14ac:dyDescent="0.25">
      <c r="A74" s="4" t="s">
        <v>64</v>
      </c>
      <c r="C74" s="6">
        <f>C72*C73</f>
        <v>341454.01290000003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25" workbookViewId="0">
      <selection activeCell="A56" sqref="A56"/>
    </sheetView>
  </sheetViews>
  <sheetFormatPr defaultRowHeight="15" x14ac:dyDescent="0.25"/>
  <cols>
    <col min="1" max="1" width="50.7109375" style="1" customWidth="1"/>
    <col min="2" max="2" width="16.28515625" style="1" bestFit="1" customWidth="1"/>
    <col min="3" max="3" width="19.85546875" style="3" customWidth="1"/>
    <col min="4" max="16384" width="9.140625" style="1"/>
  </cols>
  <sheetData>
    <row r="1" spans="1:11" ht="23.25" x14ac:dyDescent="0.35">
      <c r="A1" s="7" t="s">
        <v>60</v>
      </c>
      <c r="B1" s="8"/>
    </row>
    <row r="2" spans="1:11" ht="23.25" x14ac:dyDescent="0.35">
      <c r="A2" s="7" t="s">
        <v>67</v>
      </c>
      <c r="B2" s="8"/>
    </row>
    <row r="3" spans="1:11" x14ac:dyDescent="0.25">
      <c r="B3" s="8"/>
    </row>
    <row r="4" spans="1:11" s="12" customFormat="1" x14ac:dyDescent="0.25">
      <c r="A4" s="9" t="s">
        <v>68</v>
      </c>
      <c r="B4" s="10" t="s">
        <v>73</v>
      </c>
      <c r="C4" s="11" t="s">
        <v>74</v>
      </c>
    </row>
    <row r="5" spans="1:11" x14ac:dyDescent="0.25">
      <c r="A5" s="1" t="s">
        <v>33</v>
      </c>
      <c r="B5" s="13">
        <v>26107</v>
      </c>
      <c r="C5" s="5">
        <v>866.5</v>
      </c>
      <c r="F5" s="14"/>
      <c r="G5" s="14"/>
      <c r="H5" s="14"/>
      <c r="I5" s="14"/>
      <c r="J5" s="14"/>
      <c r="K5" s="14"/>
    </row>
    <row r="6" spans="1:11" x14ac:dyDescent="0.25">
      <c r="A6" s="1" t="s">
        <v>39</v>
      </c>
      <c r="B6" s="13">
        <v>1972</v>
      </c>
      <c r="C6" s="5">
        <v>159</v>
      </c>
      <c r="F6" s="14"/>
      <c r="G6" s="14"/>
      <c r="H6" s="14"/>
      <c r="I6" s="14"/>
      <c r="J6" s="14"/>
      <c r="K6" s="14"/>
    </row>
    <row r="7" spans="1:11" x14ac:dyDescent="0.25">
      <c r="A7" s="1" t="s">
        <v>75</v>
      </c>
      <c r="B7" s="13">
        <v>6931</v>
      </c>
      <c r="C7" s="5">
        <v>1.75</v>
      </c>
      <c r="F7" s="14"/>
      <c r="G7" s="14"/>
      <c r="H7" s="14"/>
      <c r="I7" s="14"/>
      <c r="J7" s="14"/>
      <c r="K7" s="14"/>
    </row>
    <row r="9" spans="1:11" s="15" customFormat="1" x14ac:dyDescent="0.25">
      <c r="A9" s="9" t="s">
        <v>69</v>
      </c>
      <c r="B9" s="10" t="s">
        <v>73</v>
      </c>
      <c r="C9" s="11" t="s">
        <v>74</v>
      </c>
    </row>
    <row r="10" spans="1:11" x14ac:dyDescent="0.25">
      <c r="A10" s="1" t="s">
        <v>42</v>
      </c>
      <c r="B10" s="1">
        <v>205</v>
      </c>
      <c r="C10" s="5">
        <v>1282</v>
      </c>
      <c r="F10" s="14"/>
      <c r="G10" s="14"/>
      <c r="H10" s="14"/>
      <c r="I10" s="14"/>
      <c r="J10" s="14"/>
      <c r="K10" s="14"/>
    </row>
    <row r="11" spans="1:11" x14ac:dyDescent="0.25">
      <c r="A11" s="1" t="s">
        <v>47</v>
      </c>
      <c r="B11" s="1">
        <v>657</v>
      </c>
      <c r="C11" s="5">
        <v>494.5</v>
      </c>
      <c r="F11" s="14"/>
      <c r="G11" s="14"/>
      <c r="H11" s="14"/>
      <c r="I11" s="14"/>
      <c r="J11" s="14"/>
      <c r="K11" s="14"/>
    </row>
    <row r="12" spans="1:11" x14ac:dyDescent="0.25">
      <c r="A12" s="1" t="s">
        <v>40</v>
      </c>
      <c r="B12" s="1">
        <v>199</v>
      </c>
      <c r="C12" s="5">
        <v>1.5</v>
      </c>
      <c r="F12" s="14"/>
      <c r="G12" s="14"/>
      <c r="H12" s="14"/>
      <c r="I12" s="14"/>
      <c r="J12" s="14"/>
      <c r="K12" s="14"/>
    </row>
    <row r="13" spans="1:11" x14ac:dyDescent="0.25">
      <c r="A13" s="1" t="s">
        <v>45</v>
      </c>
      <c r="B13" s="1">
        <v>1341</v>
      </c>
      <c r="C13" s="5">
        <v>2</v>
      </c>
      <c r="F13" s="14"/>
      <c r="G13" s="14"/>
      <c r="H13" s="14"/>
      <c r="I13" s="14"/>
      <c r="J13" s="14"/>
      <c r="K13" s="14"/>
    </row>
    <row r="15" spans="1:11" s="15" customFormat="1" x14ac:dyDescent="0.25">
      <c r="A15" s="9" t="s">
        <v>70</v>
      </c>
      <c r="B15" s="10" t="s">
        <v>73</v>
      </c>
      <c r="C15" s="11" t="s">
        <v>74</v>
      </c>
    </row>
    <row r="16" spans="1:11" x14ac:dyDescent="0.25">
      <c r="A16" s="1" t="s">
        <v>20</v>
      </c>
      <c r="B16" s="13">
        <v>2868</v>
      </c>
      <c r="C16" s="3">
        <v>954.25</v>
      </c>
      <c r="F16" s="14"/>
      <c r="G16" s="14"/>
      <c r="H16" s="14"/>
      <c r="I16" s="14"/>
      <c r="J16" s="14"/>
      <c r="K16" s="14"/>
    </row>
    <row r="17" spans="1:11" x14ac:dyDescent="0.25">
      <c r="A17" s="1" t="s">
        <v>8</v>
      </c>
      <c r="B17" s="13">
        <v>1978</v>
      </c>
      <c r="C17" s="3">
        <v>910.96</v>
      </c>
      <c r="F17" s="14"/>
      <c r="G17" s="14"/>
      <c r="H17" s="14"/>
      <c r="I17" s="14"/>
      <c r="J17" s="14"/>
      <c r="K17" s="14"/>
    </row>
    <row r="18" spans="1:11" x14ac:dyDescent="0.25">
      <c r="A18" s="1" t="s">
        <v>5</v>
      </c>
      <c r="B18" s="13">
        <v>18605</v>
      </c>
      <c r="C18" s="3">
        <v>884.08</v>
      </c>
      <c r="F18" s="14"/>
      <c r="G18" s="14"/>
      <c r="H18" s="14"/>
      <c r="I18" s="14"/>
      <c r="J18" s="14"/>
      <c r="K18" s="14"/>
    </row>
    <row r="19" spans="1:11" x14ac:dyDescent="0.25">
      <c r="A19" s="1" t="s">
        <v>38</v>
      </c>
      <c r="B19" s="13">
        <v>537</v>
      </c>
      <c r="C19" s="3">
        <v>530</v>
      </c>
      <c r="F19" s="14"/>
      <c r="G19" s="14"/>
      <c r="H19" s="14"/>
      <c r="I19" s="14"/>
      <c r="J19" s="14"/>
      <c r="K19" s="14"/>
    </row>
    <row r="20" spans="1:11" x14ac:dyDescent="0.25">
      <c r="A20" s="1" t="s">
        <v>32</v>
      </c>
      <c r="B20" s="13">
        <v>6746</v>
      </c>
      <c r="C20" s="3">
        <v>423</v>
      </c>
      <c r="F20" s="14"/>
      <c r="G20" s="14"/>
      <c r="H20" s="14"/>
      <c r="I20" s="14"/>
      <c r="J20" s="14"/>
      <c r="K20" s="14"/>
    </row>
    <row r="21" spans="1:11" x14ac:dyDescent="0.25">
      <c r="A21" s="1" t="s">
        <v>35</v>
      </c>
      <c r="B21" s="13">
        <v>2441</v>
      </c>
      <c r="C21" s="3">
        <v>361.5</v>
      </c>
      <c r="F21" s="14"/>
      <c r="G21" s="14"/>
      <c r="H21" s="14"/>
      <c r="I21" s="14"/>
      <c r="J21" s="14"/>
      <c r="K21" s="14"/>
    </row>
    <row r="22" spans="1:11" x14ac:dyDescent="0.25">
      <c r="A22" s="1" t="s">
        <v>16</v>
      </c>
      <c r="B22" s="13">
        <v>1049</v>
      </c>
      <c r="C22" s="3">
        <v>261.25</v>
      </c>
      <c r="F22" s="14"/>
      <c r="G22" s="14"/>
      <c r="H22" s="14"/>
      <c r="I22" s="14"/>
      <c r="J22" s="14"/>
      <c r="K22" s="14"/>
    </row>
    <row r="23" spans="1:11" x14ac:dyDescent="0.25">
      <c r="A23" s="1" t="s">
        <v>17</v>
      </c>
      <c r="B23" s="13">
        <v>1801</v>
      </c>
      <c r="C23" s="3">
        <v>250.8</v>
      </c>
      <c r="F23" s="14"/>
      <c r="G23" s="14"/>
      <c r="H23" s="14"/>
      <c r="I23" s="14"/>
      <c r="J23" s="14"/>
      <c r="K23" s="14"/>
    </row>
    <row r="24" spans="1:11" x14ac:dyDescent="0.25">
      <c r="A24" s="1" t="s">
        <v>2</v>
      </c>
      <c r="B24" s="13">
        <v>8157</v>
      </c>
      <c r="C24" s="3">
        <v>249.5</v>
      </c>
      <c r="F24" s="14"/>
      <c r="G24" s="14"/>
      <c r="H24" s="14"/>
      <c r="I24" s="14"/>
      <c r="J24" s="14"/>
      <c r="K24" s="14"/>
    </row>
    <row r="25" spans="1:11" x14ac:dyDescent="0.25">
      <c r="A25" s="1" t="s">
        <v>76</v>
      </c>
      <c r="B25" s="13">
        <v>822</v>
      </c>
      <c r="C25" s="3">
        <v>240</v>
      </c>
      <c r="F25" s="14"/>
      <c r="G25" s="14"/>
      <c r="H25" s="14"/>
      <c r="I25" s="14"/>
      <c r="J25" s="14"/>
      <c r="K25" s="14"/>
    </row>
    <row r="26" spans="1:11" x14ac:dyDescent="0.25">
      <c r="A26" s="1" t="s">
        <v>10</v>
      </c>
      <c r="B26" s="13">
        <v>1361</v>
      </c>
      <c r="C26" s="3">
        <v>227</v>
      </c>
      <c r="F26" s="14"/>
      <c r="G26" s="14"/>
      <c r="H26" s="14"/>
      <c r="I26" s="14"/>
      <c r="J26" s="14"/>
      <c r="K26" s="14"/>
    </row>
    <row r="27" spans="1:11" x14ac:dyDescent="0.25">
      <c r="A27" s="1" t="s">
        <v>4</v>
      </c>
      <c r="B27" s="13">
        <v>1840</v>
      </c>
      <c r="C27" s="3">
        <v>155.75</v>
      </c>
      <c r="F27" s="14"/>
      <c r="G27" s="14"/>
      <c r="H27" s="14"/>
      <c r="I27" s="14"/>
      <c r="J27" s="14"/>
      <c r="K27" s="14"/>
    </row>
    <row r="28" spans="1:11" x14ac:dyDescent="0.25">
      <c r="A28" s="1" t="s">
        <v>49</v>
      </c>
      <c r="B28" s="13">
        <v>886</v>
      </c>
      <c r="C28" s="3">
        <v>191.15</v>
      </c>
      <c r="F28" s="14"/>
      <c r="G28" s="14"/>
      <c r="H28" s="14"/>
      <c r="I28" s="14"/>
      <c r="J28" s="14"/>
      <c r="K28" s="14"/>
    </row>
    <row r="29" spans="1:11" x14ac:dyDescent="0.25">
      <c r="A29" s="1" t="s">
        <v>24</v>
      </c>
      <c r="B29" s="13">
        <v>1871</v>
      </c>
      <c r="C29" s="3">
        <v>121.5</v>
      </c>
      <c r="F29" s="14"/>
      <c r="G29" s="14"/>
      <c r="H29" s="14"/>
      <c r="I29" s="14"/>
      <c r="J29" s="14"/>
      <c r="K29" s="14"/>
    </row>
    <row r="30" spans="1:11" x14ac:dyDescent="0.25">
      <c r="A30" s="1" t="s">
        <v>50</v>
      </c>
      <c r="B30" s="13">
        <v>1236</v>
      </c>
      <c r="C30" s="3">
        <v>114.6</v>
      </c>
      <c r="F30" s="14"/>
      <c r="G30" s="14"/>
      <c r="H30" s="14"/>
      <c r="I30" s="14"/>
      <c r="J30" s="14"/>
      <c r="K30" s="14"/>
    </row>
    <row r="31" spans="1:11" x14ac:dyDescent="0.25">
      <c r="A31" s="1" t="s">
        <v>44</v>
      </c>
      <c r="B31" s="13">
        <v>757</v>
      </c>
      <c r="C31" s="3">
        <v>85</v>
      </c>
      <c r="F31" s="14"/>
      <c r="G31" s="14"/>
      <c r="H31" s="14"/>
      <c r="I31" s="14"/>
      <c r="J31" s="14"/>
      <c r="K31" s="14"/>
    </row>
    <row r="32" spans="1:11" x14ac:dyDescent="0.25">
      <c r="A32" s="1" t="s">
        <v>26</v>
      </c>
      <c r="B32" s="13">
        <v>1192</v>
      </c>
      <c r="C32" s="3">
        <v>44.5</v>
      </c>
      <c r="F32" s="14"/>
      <c r="G32" s="14"/>
      <c r="H32" s="14"/>
      <c r="I32" s="14"/>
      <c r="J32" s="14"/>
      <c r="K32" s="14"/>
    </row>
    <row r="33" spans="1:11" x14ac:dyDescent="0.25">
      <c r="A33" s="1" t="s">
        <v>21</v>
      </c>
      <c r="B33" s="13">
        <v>1299</v>
      </c>
      <c r="C33" s="3">
        <v>8</v>
      </c>
      <c r="F33" s="14"/>
      <c r="G33" s="14"/>
      <c r="H33" s="14"/>
      <c r="I33" s="14"/>
      <c r="J33" s="14"/>
      <c r="K33" s="14"/>
    </row>
    <row r="34" spans="1:11" x14ac:dyDescent="0.25">
      <c r="A34" s="1" t="s">
        <v>55</v>
      </c>
      <c r="B34" s="13">
        <v>746</v>
      </c>
      <c r="C34" s="3">
        <v>4</v>
      </c>
      <c r="F34" s="14"/>
      <c r="G34" s="14"/>
      <c r="H34" s="14"/>
      <c r="I34" s="14"/>
      <c r="J34" s="14"/>
      <c r="K34" s="14"/>
    </row>
    <row r="35" spans="1:11" x14ac:dyDescent="0.25">
      <c r="B35" s="13"/>
      <c r="F35" s="14"/>
      <c r="G35" s="14"/>
      <c r="H35" s="14"/>
      <c r="I35" s="14"/>
      <c r="J35" s="14"/>
      <c r="K35" s="14"/>
    </row>
    <row r="36" spans="1:11" s="15" customFormat="1" x14ac:dyDescent="0.25">
      <c r="A36" s="9" t="s">
        <v>71</v>
      </c>
      <c r="B36" s="10" t="s">
        <v>73</v>
      </c>
      <c r="C36" s="11" t="s">
        <v>74</v>
      </c>
    </row>
    <row r="37" spans="1:11" x14ac:dyDescent="0.25">
      <c r="A37" s="1" t="s">
        <v>29</v>
      </c>
      <c r="B37" s="13">
        <v>200</v>
      </c>
      <c r="C37" s="3">
        <v>225.25</v>
      </c>
      <c r="F37" s="14"/>
      <c r="G37" s="14"/>
      <c r="H37" s="14"/>
      <c r="I37" s="14"/>
      <c r="J37" s="14"/>
      <c r="K37" s="14"/>
    </row>
    <row r="38" spans="1:11" x14ac:dyDescent="0.25">
      <c r="A38" s="1" t="s">
        <v>37</v>
      </c>
      <c r="B38" s="13">
        <v>132</v>
      </c>
      <c r="C38" s="3">
        <v>185</v>
      </c>
      <c r="F38" s="14"/>
      <c r="G38" s="14"/>
      <c r="H38" s="14"/>
      <c r="I38" s="14"/>
      <c r="J38" s="14"/>
      <c r="K38" s="14"/>
    </row>
    <row r="39" spans="1:11" x14ac:dyDescent="0.25">
      <c r="A39" s="1" t="s">
        <v>22</v>
      </c>
      <c r="B39" s="13">
        <v>355</v>
      </c>
      <c r="C39" s="3">
        <v>176</v>
      </c>
      <c r="F39" s="14"/>
      <c r="G39" s="14"/>
      <c r="H39" s="14"/>
      <c r="I39" s="14"/>
      <c r="J39" s="14"/>
      <c r="K39" s="14"/>
    </row>
    <row r="40" spans="1:11" x14ac:dyDescent="0.25">
      <c r="A40" s="1" t="s">
        <v>14</v>
      </c>
      <c r="B40" s="13">
        <v>243</v>
      </c>
      <c r="C40" s="3">
        <v>137</v>
      </c>
      <c r="F40" s="14"/>
      <c r="G40" s="14"/>
      <c r="H40" s="14"/>
      <c r="I40" s="14"/>
      <c r="J40" s="14"/>
      <c r="K40" s="14"/>
    </row>
    <row r="41" spans="1:11" x14ac:dyDescent="0.25">
      <c r="A41" s="1" t="s">
        <v>23</v>
      </c>
      <c r="B41" s="13">
        <v>351</v>
      </c>
      <c r="C41" s="3">
        <v>124</v>
      </c>
      <c r="F41" s="14"/>
      <c r="G41" s="14"/>
      <c r="H41" s="14"/>
      <c r="I41" s="14"/>
      <c r="J41" s="14"/>
      <c r="K41" s="14"/>
    </row>
    <row r="42" spans="1:11" x14ac:dyDescent="0.25">
      <c r="A42" s="1" t="s">
        <v>31</v>
      </c>
      <c r="B42" s="13">
        <v>397</v>
      </c>
      <c r="C42" s="3">
        <v>121.5</v>
      </c>
      <c r="F42" s="14"/>
      <c r="G42" s="14"/>
      <c r="H42" s="14"/>
      <c r="I42" s="14"/>
      <c r="J42" s="14"/>
      <c r="K42" s="14"/>
    </row>
    <row r="43" spans="1:11" x14ac:dyDescent="0.25">
      <c r="A43" s="1" t="s">
        <v>28</v>
      </c>
      <c r="B43" s="13">
        <v>171</v>
      </c>
      <c r="C43" s="3">
        <v>87</v>
      </c>
      <c r="F43" s="14"/>
      <c r="G43" s="14"/>
      <c r="H43" s="14"/>
      <c r="I43" s="14"/>
      <c r="J43" s="14"/>
      <c r="K43" s="14"/>
    </row>
    <row r="44" spans="1:11" x14ac:dyDescent="0.25">
      <c r="A44" s="1" t="s">
        <v>13</v>
      </c>
      <c r="B44" s="13">
        <v>204</v>
      </c>
      <c r="C44" s="3">
        <v>86</v>
      </c>
      <c r="F44" s="14"/>
      <c r="G44" s="14"/>
      <c r="H44" s="14"/>
      <c r="I44" s="14"/>
      <c r="J44" s="14"/>
      <c r="K44" s="14"/>
    </row>
    <row r="45" spans="1:11" x14ac:dyDescent="0.25">
      <c r="A45" s="1" t="s">
        <v>36</v>
      </c>
      <c r="B45" s="13">
        <v>107</v>
      </c>
      <c r="C45" s="3">
        <v>67</v>
      </c>
      <c r="F45" s="14"/>
      <c r="G45" s="14"/>
      <c r="H45" s="14"/>
      <c r="I45" s="14"/>
      <c r="J45" s="14"/>
      <c r="K45" s="14"/>
    </row>
    <row r="46" spans="1:11" x14ac:dyDescent="0.25">
      <c r="A46" s="1" t="s">
        <v>3</v>
      </c>
      <c r="B46" s="13">
        <v>294</v>
      </c>
      <c r="C46" s="3">
        <v>60</v>
      </c>
      <c r="F46" s="14"/>
      <c r="G46" s="14"/>
      <c r="H46" s="14"/>
      <c r="I46" s="14"/>
      <c r="J46" s="14"/>
      <c r="K46" s="14"/>
    </row>
    <row r="47" spans="1:11" x14ac:dyDescent="0.25">
      <c r="A47" s="1" t="s">
        <v>27</v>
      </c>
      <c r="B47" s="13">
        <v>252</v>
      </c>
      <c r="C47" s="3">
        <v>56</v>
      </c>
      <c r="F47" s="14"/>
      <c r="G47" s="14"/>
      <c r="H47" s="14"/>
      <c r="I47" s="14"/>
      <c r="J47" s="14"/>
      <c r="K47" s="14"/>
    </row>
    <row r="48" spans="1:11" x14ac:dyDescent="0.25">
      <c r="A48" s="1" t="s">
        <v>51</v>
      </c>
      <c r="B48" s="13">
        <v>427</v>
      </c>
      <c r="C48" s="3">
        <v>20</v>
      </c>
      <c r="F48" s="14"/>
      <c r="G48" s="14"/>
      <c r="H48" s="14"/>
      <c r="I48" s="14"/>
      <c r="J48" s="14"/>
      <c r="K48" s="14"/>
    </row>
    <row r="49" spans="1:11" x14ac:dyDescent="0.25">
      <c r="A49" s="1" t="s">
        <v>0</v>
      </c>
      <c r="B49" s="13">
        <v>163</v>
      </c>
      <c r="C49" s="3">
        <v>10.5</v>
      </c>
      <c r="F49" s="14"/>
      <c r="G49" s="14"/>
      <c r="H49" s="14"/>
      <c r="I49" s="14"/>
      <c r="J49" s="14"/>
      <c r="K49" s="14"/>
    </row>
    <row r="50" spans="1:11" x14ac:dyDescent="0.25">
      <c r="A50" s="1" t="s">
        <v>25</v>
      </c>
      <c r="B50" s="13">
        <v>247</v>
      </c>
      <c r="C50" s="3">
        <v>7.5</v>
      </c>
      <c r="F50" s="14"/>
      <c r="G50" s="14"/>
      <c r="H50" s="14"/>
      <c r="I50" s="14"/>
      <c r="J50" s="14"/>
      <c r="K50" s="14"/>
    </row>
    <row r="51" spans="1:11" x14ac:dyDescent="0.25">
      <c r="A51" s="1" t="s">
        <v>19</v>
      </c>
      <c r="B51" s="13">
        <v>224</v>
      </c>
      <c r="C51" s="3">
        <v>6</v>
      </c>
      <c r="F51" s="14"/>
      <c r="G51" s="14"/>
      <c r="H51" s="14"/>
      <c r="I51" s="14"/>
      <c r="J51" s="14"/>
      <c r="K51" s="14"/>
    </row>
    <row r="52" spans="1:11" x14ac:dyDescent="0.25">
      <c r="A52" s="1" t="s">
        <v>77</v>
      </c>
      <c r="B52" s="13">
        <v>152</v>
      </c>
      <c r="C52" s="3">
        <v>5</v>
      </c>
      <c r="F52" s="14"/>
      <c r="G52" s="14"/>
      <c r="H52" s="14"/>
      <c r="I52" s="14"/>
      <c r="J52" s="14"/>
      <c r="K52" s="14"/>
    </row>
    <row r="54" spans="1:11" s="15" customFormat="1" x14ac:dyDescent="0.25">
      <c r="A54" s="9" t="s">
        <v>72</v>
      </c>
      <c r="B54" s="10" t="s">
        <v>73</v>
      </c>
      <c r="C54" s="11" t="s">
        <v>74</v>
      </c>
    </row>
    <row r="55" spans="1:11" x14ac:dyDescent="0.25">
      <c r="A55" s="1" t="s">
        <v>15</v>
      </c>
      <c r="B55" s="13">
        <v>43</v>
      </c>
      <c r="C55" s="3">
        <v>127</v>
      </c>
      <c r="F55" s="14"/>
      <c r="G55" s="14"/>
      <c r="H55" s="14"/>
      <c r="I55" s="14"/>
      <c r="J55" s="14"/>
      <c r="K55" s="14"/>
    </row>
    <row r="56" spans="1:11" x14ac:dyDescent="0.25">
      <c r="A56" s="1" t="s">
        <v>41</v>
      </c>
      <c r="B56" s="13">
        <v>27</v>
      </c>
      <c r="C56" s="3">
        <v>60</v>
      </c>
      <c r="F56" s="14"/>
      <c r="G56" s="14"/>
      <c r="H56" s="14"/>
      <c r="I56" s="14"/>
      <c r="J56" s="14"/>
      <c r="K56" s="14"/>
    </row>
    <row r="57" spans="1:11" x14ac:dyDescent="0.25">
      <c r="A57" s="1" t="s">
        <v>78</v>
      </c>
      <c r="B57" s="13">
        <v>23</v>
      </c>
      <c r="C57" s="3">
        <v>27.25</v>
      </c>
      <c r="F57" s="14"/>
      <c r="G57" s="14"/>
      <c r="H57" s="14"/>
      <c r="I57" s="14"/>
      <c r="J57" s="14"/>
      <c r="K57" s="14"/>
    </row>
    <row r="58" spans="1:11" x14ac:dyDescent="0.25">
      <c r="A58" s="1" t="s">
        <v>9</v>
      </c>
      <c r="B58" s="13">
        <v>6</v>
      </c>
      <c r="C58" s="3">
        <v>8</v>
      </c>
      <c r="F58" s="14"/>
      <c r="G58" s="14"/>
      <c r="H58" s="14"/>
      <c r="I58" s="14"/>
      <c r="J58" s="14"/>
      <c r="K58" s="14"/>
    </row>
    <row r="59" spans="1:11" x14ac:dyDescent="0.25">
      <c r="A59" s="1" t="s">
        <v>79</v>
      </c>
      <c r="B59" s="13">
        <v>15</v>
      </c>
      <c r="C59" s="3">
        <v>7</v>
      </c>
      <c r="F59" s="14"/>
      <c r="G59" s="14"/>
      <c r="H59" s="14"/>
      <c r="I59" s="14"/>
      <c r="J59" s="14"/>
      <c r="K59" s="14"/>
    </row>
    <row r="60" spans="1:11" x14ac:dyDescent="0.25">
      <c r="A60" s="1" t="s">
        <v>56</v>
      </c>
      <c r="B60" s="13">
        <v>36</v>
      </c>
      <c r="C60" s="3">
        <v>6</v>
      </c>
      <c r="F60" s="14"/>
      <c r="G60" s="14"/>
      <c r="H60" s="14"/>
      <c r="I60" s="14"/>
      <c r="J60" s="14"/>
      <c r="K60" s="14"/>
    </row>
    <row r="61" spans="1:11" x14ac:dyDescent="0.25">
      <c r="A61" s="1" t="s">
        <v>48</v>
      </c>
      <c r="B61" s="13">
        <v>48</v>
      </c>
      <c r="C61" s="3">
        <v>1.5</v>
      </c>
      <c r="F61" s="14"/>
      <c r="G61" s="14"/>
      <c r="H61" s="14"/>
      <c r="I61" s="14"/>
      <c r="J61" s="14"/>
      <c r="K61" s="14"/>
    </row>
    <row r="62" spans="1:11" x14ac:dyDescent="0.25">
      <c r="C62" s="1"/>
      <c r="F62" s="14"/>
      <c r="G62" s="14"/>
      <c r="H62" s="14"/>
      <c r="I62" s="14"/>
      <c r="J62" s="14"/>
      <c r="K62" s="14"/>
    </row>
    <row r="63" spans="1:11" x14ac:dyDescent="0.25">
      <c r="A63" s="1" t="s">
        <v>6</v>
      </c>
      <c r="C63" s="8">
        <v>37.5</v>
      </c>
    </row>
    <row r="64" spans="1:11" x14ac:dyDescent="0.25">
      <c r="B64" s="8"/>
      <c r="C64" s="1"/>
    </row>
    <row r="65" spans="2:3" x14ac:dyDescent="0.25">
      <c r="B65" s="4" t="s">
        <v>80</v>
      </c>
      <c r="C65" s="5">
        <f>SUM(C5:C64)</f>
        <v>10472.09</v>
      </c>
    </row>
    <row r="66" spans="2:3" x14ac:dyDescent="0.25">
      <c r="B66" s="4" t="s">
        <v>63</v>
      </c>
      <c r="C66" s="6">
        <v>28.99</v>
      </c>
    </row>
    <row r="67" spans="2:3" x14ac:dyDescent="0.25">
      <c r="B67" s="4" t="s">
        <v>64</v>
      </c>
      <c r="C67" s="16">
        <f>C66*C65</f>
        <v>303585.88909999997</v>
      </c>
    </row>
  </sheetData>
  <sortState ref="A1:L25">
    <sortCondition descending="1" ref="C1:C25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1" workbookViewId="0">
      <selection activeCell="A5" sqref="A5"/>
    </sheetView>
  </sheetViews>
  <sheetFormatPr defaultRowHeight="15" x14ac:dyDescent="0.25"/>
  <cols>
    <col min="1" max="1" width="50.7109375" style="1" customWidth="1"/>
    <col min="2" max="2" width="16.28515625" style="1" bestFit="1" customWidth="1"/>
    <col min="3" max="3" width="16.85546875" style="3" customWidth="1"/>
    <col min="4" max="16384" width="9.140625" style="1"/>
  </cols>
  <sheetData>
    <row r="1" spans="1:3" ht="23.25" x14ac:dyDescent="0.35">
      <c r="A1" s="7" t="s">
        <v>60</v>
      </c>
      <c r="B1" s="8"/>
    </row>
    <row r="2" spans="1:3" ht="23.25" x14ac:dyDescent="0.35">
      <c r="A2" s="7" t="s">
        <v>81</v>
      </c>
      <c r="B2" s="8"/>
    </row>
    <row r="3" spans="1:3" x14ac:dyDescent="0.25">
      <c r="B3" s="8"/>
    </row>
    <row r="4" spans="1:3" s="12" customFormat="1" x14ac:dyDescent="0.25">
      <c r="A4" s="9" t="s">
        <v>68</v>
      </c>
      <c r="B4" s="10" t="s">
        <v>73</v>
      </c>
      <c r="C4" s="11" t="s">
        <v>74</v>
      </c>
    </row>
    <row r="5" spans="1:3" x14ac:dyDescent="0.25">
      <c r="A5" s="1" t="s">
        <v>33</v>
      </c>
      <c r="B5" s="13">
        <v>27184</v>
      </c>
      <c r="C5" s="8">
        <v>974.5</v>
      </c>
    </row>
    <row r="6" spans="1:3" s="12" customFormat="1" x14ac:dyDescent="0.25">
      <c r="A6" s="15"/>
      <c r="B6" s="17"/>
      <c r="C6" s="18"/>
    </row>
    <row r="7" spans="1:3" s="15" customFormat="1" x14ac:dyDescent="0.25">
      <c r="A7" s="9" t="s">
        <v>69</v>
      </c>
      <c r="B7" s="10" t="s">
        <v>73</v>
      </c>
      <c r="C7" s="11" t="s">
        <v>74</v>
      </c>
    </row>
    <row r="8" spans="1:3" x14ac:dyDescent="0.25">
      <c r="A8" s="1" t="s">
        <v>42</v>
      </c>
      <c r="B8" s="13">
        <v>141</v>
      </c>
      <c r="C8" s="8">
        <v>8</v>
      </c>
    </row>
    <row r="9" spans="1:3" x14ac:dyDescent="0.25">
      <c r="A9" s="1" t="s">
        <v>46</v>
      </c>
      <c r="B9" s="13">
        <v>300</v>
      </c>
      <c r="C9" s="8">
        <v>1</v>
      </c>
    </row>
    <row r="11" spans="1:3" s="15" customFormat="1" x14ac:dyDescent="0.25">
      <c r="A11" s="9" t="s">
        <v>70</v>
      </c>
      <c r="B11" s="10" t="s">
        <v>73</v>
      </c>
      <c r="C11" s="11" t="s">
        <v>74</v>
      </c>
    </row>
    <row r="12" spans="1:3" x14ac:dyDescent="0.25">
      <c r="A12" s="1" t="s">
        <v>20</v>
      </c>
      <c r="B12" s="13">
        <v>2856</v>
      </c>
      <c r="C12" s="8">
        <v>1439.5</v>
      </c>
    </row>
    <row r="13" spans="1:3" x14ac:dyDescent="0.25">
      <c r="A13" s="1" t="s">
        <v>10</v>
      </c>
      <c r="B13" s="13">
        <v>1350</v>
      </c>
      <c r="C13" s="8">
        <v>419.5</v>
      </c>
    </row>
    <row r="14" spans="1:3" x14ac:dyDescent="0.25">
      <c r="A14" s="1" t="s">
        <v>5</v>
      </c>
      <c r="B14" s="13">
        <v>16982</v>
      </c>
      <c r="C14" s="8">
        <v>418.05</v>
      </c>
    </row>
    <row r="15" spans="1:3" x14ac:dyDescent="0.25">
      <c r="A15" s="1" t="s">
        <v>17</v>
      </c>
      <c r="B15" s="13">
        <v>1652</v>
      </c>
      <c r="C15" s="8">
        <v>404</v>
      </c>
    </row>
    <row r="16" spans="1:3" x14ac:dyDescent="0.25">
      <c r="A16" s="1" t="s">
        <v>32</v>
      </c>
      <c r="B16" s="13">
        <v>6658</v>
      </c>
      <c r="C16" s="8">
        <v>307</v>
      </c>
    </row>
    <row r="17" spans="1:3" x14ac:dyDescent="0.25">
      <c r="A17" s="1" t="s">
        <v>2</v>
      </c>
      <c r="B17" s="13">
        <v>8022</v>
      </c>
      <c r="C17" s="8">
        <v>218.5</v>
      </c>
    </row>
    <row r="18" spans="1:3" x14ac:dyDescent="0.25">
      <c r="A18" s="1" t="s">
        <v>4</v>
      </c>
      <c r="B18" s="13">
        <v>1790</v>
      </c>
      <c r="C18" s="8">
        <v>177.75</v>
      </c>
    </row>
    <row r="19" spans="1:3" x14ac:dyDescent="0.25">
      <c r="A19" s="1" t="s">
        <v>50</v>
      </c>
      <c r="B19" s="13">
        <v>1183</v>
      </c>
      <c r="C19" s="8">
        <v>176</v>
      </c>
    </row>
    <row r="20" spans="1:3" x14ac:dyDescent="0.25">
      <c r="A20" s="1" t="s">
        <v>35</v>
      </c>
      <c r="B20" s="13">
        <v>2182</v>
      </c>
      <c r="C20" s="8">
        <v>151.6</v>
      </c>
    </row>
    <row r="21" spans="1:3" x14ac:dyDescent="0.25">
      <c r="A21" s="1" t="s">
        <v>8</v>
      </c>
      <c r="B21" s="13">
        <v>1553</v>
      </c>
      <c r="C21" s="8">
        <v>144</v>
      </c>
    </row>
    <row r="22" spans="1:3" x14ac:dyDescent="0.25">
      <c r="A22" s="1" t="s">
        <v>16</v>
      </c>
      <c r="B22" s="13">
        <v>1082</v>
      </c>
      <c r="C22" s="8">
        <v>138.55000000000001</v>
      </c>
    </row>
    <row r="23" spans="1:3" x14ac:dyDescent="0.25">
      <c r="A23" s="1" t="s">
        <v>26</v>
      </c>
      <c r="B23" s="13">
        <v>1121</v>
      </c>
      <c r="C23" s="8">
        <v>90.5</v>
      </c>
    </row>
    <row r="24" spans="1:3" x14ac:dyDescent="0.25">
      <c r="A24" s="1" t="s">
        <v>44</v>
      </c>
      <c r="B24" s="13">
        <v>747</v>
      </c>
      <c r="C24" s="8">
        <v>69</v>
      </c>
    </row>
    <row r="25" spans="1:3" x14ac:dyDescent="0.25">
      <c r="A25" s="1" t="s">
        <v>21</v>
      </c>
      <c r="B25" s="13">
        <v>1226</v>
      </c>
      <c r="C25" s="8">
        <v>48</v>
      </c>
    </row>
    <row r="26" spans="1:3" x14ac:dyDescent="0.25">
      <c r="A26" s="1" t="s">
        <v>55</v>
      </c>
      <c r="B26" s="13">
        <v>707</v>
      </c>
      <c r="C26" s="8">
        <v>29.5</v>
      </c>
    </row>
    <row r="27" spans="1:3" x14ac:dyDescent="0.25">
      <c r="A27" s="1" t="s">
        <v>24</v>
      </c>
      <c r="B27" s="13">
        <v>1741</v>
      </c>
      <c r="C27" s="8">
        <v>12</v>
      </c>
    </row>
    <row r="28" spans="1:3" x14ac:dyDescent="0.25">
      <c r="B28" s="19"/>
    </row>
    <row r="29" spans="1:3" s="15" customFormat="1" x14ac:dyDescent="0.25">
      <c r="A29" s="9" t="s">
        <v>71</v>
      </c>
      <c r="B29" s="10" t="s">
        <v>73</v>
      </c>
      <c r="C29" s="11" t="s">
        <v>74</v>
      </c>
    </row>
    <row r="30" spans="1:3" x14ac:dyDescent="0.25">
      <c r="A30" s="1" t="s">
        <v>22</v>
      </c>
      <c r="B30" s="13">
        <v>298</v>
      </c>
      <c r="C30" s="8">
        <v>419.5</v>
      </c>
    </row>
    <row r="31" spans="1:3" x14ac:dyDescent="0.25">
      <c r="A31" s="1" t="s">
        <v>25</v>
      </c>
      <c r="B31" s="13">
        <v>243</v>
      </c>
      <c r="C31" s="8">
        <v>195.31</v>
      </c>
    </row>
    <row r="32" spans="1:3" x14ac:dyDescent="0.25">
      <c r="A32" s="1" t="s">
        <v>0</v>
      </c>
      <c r="B32" s="13">
        <v>154</v>
      </c>
      <c r="C32" s="8">
        <v>129.25</v>
      </c>
    </row>
    <row r="33" spans="1:3" x14ac:dyDescent="0.25">
      <c r="A33" s="1" t="s">
        <v>23</v>
      </c>
      <c r="B33" s="13">
        <v>305</v>
      </c>
      <c r="C33" s="8">
        <v>66.5</v>
      </c>
    </row>
    <row r="34" spans="1:3" x14ac:dyDescent="0.25">
      <c r="A34" s="1" t="s">
        <v>27</v>
      </c>
      <c r="B34" s="13">
        <v>229</v>
      </c>
      <c r="C34" s="8">
        <v>26.5</v>
      </c>
    </row>
    <row r="35" spans="1:3" x14ac:dyDescent="0.25">
      <c r="A35" s="1" t="s">
        <v>14</v>
      </c>
      <c r="B35" s="13">
        <v>215</v>
      </c>
      <c r="C35" s="8">
        <v>18</v>
      </c>
    </row>
    <row r="36" spans="1:3" x14ac:dyDescent="0.25">
      <c r="A36" s="1" t="s">
        <v>19</v>
      </c>
      <c r="B36" s="13">
        <v>217</v>
      </c>
      <c r="C36" s="8">
        <v>6</v>
      </c>
    </row>
    <row r="37" spans="1:3" x14ac:dyDescent="0.25">
      <c r="A37" s="1" t="s">
        <v>77</v>
      </c>
      <c r="B37" s="13">
        <v>140</v>
      </c>
      <c r="C37" s="8">
        <v>3</v>
      </c>
    </row>
    <row r="39" spans="1:3" s="15" customFormat="1" x14ac:dyDescent="0.25">
      <c r="A39" s="9" t="s">
        <v>72</v>
      </c>
      <c r="B39" s="10" t="s">
        <v>73</v>
      </c>
      <c r="C39" s="11" t="s">
        <v>74</v>
      </c>
    </row>
    <row r="40" spans="1:3" x14ac:dyDescent="0.25">
      <c r="A40" s="1" t="s">
        <v>48</v>
      </c>
      <c r="B40" s="13">
        <v>39</v>
      </c>
      <c r="C40" s="8">
        <v>122.5</v>
      </c>
    </row>
    <row r="41" spans="1:3" x14ac:dyDescent="0.25">
      <c r="A41" s="1" t="s">
        <v>79</v>
      </c>
      <c r="B41" s="13">
        <v>15</v>
      </c>
      <c r="C41" s="8">
        <v>40</v>
      </c>
    </row>
    <row r="42" spans="1:3" x14ac:dyDescent="0.25">
      <c r="A42" s="1" t="s">
        <v>9</v>
      </c>
      <c r="B42" s="13">
        <v>5</v>
      </c>
      <c r="C42" s="8">
        <v>9</v>
      </c>
    </row>
    <row r="43" spans="1:3" x14ac:dyDescent="0.25">
      <c r="A43" s="1" t="s">
        <v>15</v>
      </c>
      <c r="B43" s="13">
        <v>43</v>
      </c>
      <c r="C43" s="8">
        <v>2</v>
      </c>
    </row>
    <row r="44" spans="1:3" x14ac:dyDescent="0.25">
      <c r="A44" s="1" t="s">
        <v>82</v>
      </c>
      <c r="B44" s="13">
        <v>7</v>
      </c>
      <c r="C44" s="8">
        <v>0.5</v>
      </c>
    </row>
    <row r="46" spans="1:3" x14ac:dyDescent="0.25">
      <c r="A46" s="1" t="s">
        <v>6</v>
      </c>
      <c r="C46" s="8">
        <v>19.5</v>
      </c>
    </row>
    <row r="47" spans="1:3" x14ac:dyDescent="0.25">
      <c r="B47" s="8"/>
      <c r="C47" s="1"/>
    </row>
    <row r="48" spans="1:3" x14ac:dyDescent="0.25">
      <c r="B48" s="4" t="s">
        <v>80</v>
      </c>
      <c r="C48" s="3">
        <f>SUM(C40:C46,C31:C37,C30,C12:C27,C8:C9,C5)</f>
        <v>6284.5100000000011</v>
      </c>
    </row>
    <row r="49" spans="2:3" x14ac:dyDescent="0.25">
      <c r="B49" s="4" t="s">
        <v>63</v>
      </c>
      <c r="C49" s="6">
        <v>27.54</v>
      </c>
    </row>
    <row r="50" spans="2:3" x14ac:dyDescent="0.25">
      <c r="B50" s="4" t="s">
        <v>64</v>
      </c>
      <c r="C50" s="16">
        <f>C49*C48</f>
        <v>173075.40540000002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4" workbookViewId="0">
      <selection activeCell="A9" sqref="A9"/>
    </sheetView>
  </sheetViews>
  <sheetFormatPr defaultRowHeight="15" x14ac:dyDescent="0.25"/>
  <cols>
    <col min="1" max="1" width="50.7109375" style="1" customWidth="1"/>
    <col min="2" max="2" width="16.28515625" style="1" bestFit="1" customWidth="1"/>
    <col min="3" max="3" width="16.85546875" style="3" customWidth="1"/>
    <col min="4" max="16384" width="9.140625" style="1"/>
  </cols>
  <sheetData>
    <row r="1" spans="1:3" ht="23.25" x14ac:dyDescent="0.35">
      <c r="A1" s="7" t="s">
        <v>60</v>
      </c>
      <c r="B1" s="8"/>
    </row>
    <row r="2" spans="1:3" ht="23.25" x14ac:dyDescent="0.35">
      <c r="A2" s="7" t="s">
        <v>83</v>
      </c>
      <c r="B2" s="8"/>
    </row>
    <row r="3" spans="1:3" x14ac:dyDescent="0.25">
      <c r="B3" s="8"/>
    </row>
    <row r="4" spans="1:3" s="12" customFormat="1" x14ac:dyDescent="0.25">
      <c r="A4" s="9" t="s">
        <v>68</v>
      </c>
      <c r="B4" s="10" t="s">
        <v>73</v>
      </c>
      <c r="C4" s="11" t="s">
        <v>74</v>
      </c>
    </row>
    <row r="5" spans="1:3" x14ac:dyDescent="0.25">
      <c r="A5" s="1" t="s">
        <v>33</v>
      </c>
      <c r="B5" s="20">
        <v>26068</v>
      </c>
      <c r="C5" s="3">
        <v>329.5</v>
      </c>
    </row>
    <row r="6" spans="1:3" x14ac:dyDescent="0.25">
      <c r="A6" s="1" t="s">
        <v>39</v>
      </c>
      <c r="B6" s="20">
        <v>1272</v>
      </c>
      <c r="C6" s="3">
        <v>6</v>
      </c>
    </row>
    <row r="7" spans="1:3" s="12" customFormat="1" x14ac:dyDescent="0.25">
      <c r="A7" s="15"/>
      <c r="B7" s="17"/>
      <c r="C7" s="18"/>
    </row>
    <row r="8" spans="1:3" s="15" customFormat="1" x14ac:dyDescent="0.25">
      <c r="A8" s="9" t="s">
        <v>69</v>
      </c>
      <c r="B8" s="10" t="s">
        <v>73</v>
      </c>
      <c r="C8" s="11" t="s">
        <v>74</v>
      </c>
    </row>
    <row r="9" spans="1:3" x14ac:dyDescent="0.25">
      <c r="A9" s="1" t="s">
        <v>47</v>
      </c>
      <c r="B9" s="20">
        <v>428</v>
      </c>
      <c r="C9" s="3">
        <v>92</v>
      </c>
    </row>
    <row r="10" spans="1:3" x14ac:dyDescent="0.25">
      <c r="A10" s="1" t="s">
        <v>84</v>
      </c>
      <c r="B10" s="19">
        <v>674</v>
      </c>
      <c r="C10" s="3">
        <v>7</v>
      </c>
    </row>
    <row r="11" spans="1:3" x14ac:dyDescent="0.25">
      <c r="A11" s="1" t="s">
        <v>85</v>
      </c>
      <c r="B11" s="20">
        <v>193</v>
      </c>
      <c r="C11" s="3">
        <v>3</v>
      </c>
    </row>
    <row r="12" spans="1:3" x14ac:dyDescent="0.25">
      <c r="A12" s="1" t="s">
        <v>86</v>
      </c>
      <c r="B12" s="20">
        <v>905</v>
      </c>
      <c r="C12" s="3">
        <v>2</v>
      </c>
    </row>
    <row r="14" spans="1:3" s="15" customFormat="1" x14ac:dyDescent="0.25">
      <c r="A14" s="9" t="s">
        <v>70</v>
      </c>
      <c r="B14" s="10" t="s">
        <v>73</v>
      </c>
      <c r="C14" s="11" t="s">
        <v>74</v>
      </c>
    </row>
    <row r="15" spans="1:3" x14ac:dyDescent="0.25">
      <c r="A15" s="1" t="s">
        <v>35</v>
      </c>
      <c r="B15" s="20">
        <v>2219</v>
      </c>
      <c r="C15" s="3">
        <v>474.5</v>
      </c>
    </row>
    <row r="16" spans="1:3" x14ac:dyDescent="0.25">
      <c r="A16" s="1" t="s">
        <v>5</v>
      </c>
      <c r="B16" s="19">
        <v>16470</v>
      </c>
      <c r="C16" s="3">
        <v>301.75</v>
      </c>
    </row>
    <row r="17" spans="1:3" x14ac:dyDescent="0.25">
      <c r="A17" s="1" t="s">
        <v>4</v>
      </c>
      <c r="B17" s="19">
        <v>1763</v>
      </c>
      <c r="C17" s="3">
        <v>201.5</v>
      </c>
    </row>
    <row r="18" spans="1:3" x14ac:dyDescent="0.25">
      <c r="A18" s="1" t="s">
        <v>32</v>
      </c>
      <c r="B18" s="20">
        <v>6541</v>
      </c>
      <c r="C18" s="3">
        <v>195</v>
      </c>
    </row>
    <row r="19" spans="1:3" x14ac:dyDescent="0.25">
      <c r="A19" s="1" t="s">
        <v>20</v>
      </c>
      <c r="B19" s="19">
        <v>2763</v>
      </c>
      <c r="C19" s="3">
        <v>160.9</v>
      </c>
    </row>
    <row r="20" spans="1:3" x14ac:dyDescent="0.25">
      <c r="A20" s="1" t="s">
        <v>44</v>
      </c>
      <c r="B20" s="19">
        <v>974</v>
      </c>
      <c r="C20" s="3">
        <v>104</v>
      </c>
    </row>
    <row r="21" spans="1:3" x14ac:dyDescent="0.25">
      <c r="A21" s="1" t="s">
        <v>55</v>
      </c>
      <c r="B21" s="20">
        <v>655</v>
      </c>
      <c r="C21" s="3">
        <v>84</v>
      </c>
    </row>
    <row r="22" spans="1:3" x14ac:dyDescent="0.25">
      <c r="A22" s="1" t="s">
        <v>50</v>
      </c>
      <c r="B22" s="19">
        <v>1159</v>
      </c>
      <c r="C22" s="3">
        <v>75.5</v>
      </c>
    </row>
    <row r="23" spans="1:3" x14ac:dyDescent="0.25">
      <c r="A23" s="1" t="s">
        <v>17</v>
      </c>
      <c r="B23" s="21">
        <v>1552</v>
      </c>
      <c r="C23" s="3">
        <v>57.4</v>
      </c>
    </row>
    <row r="24" spans="1:3" x14ac:dyDescent="0.25">
      <c r="A24" s="1" t="s">
        <v>2</v>
      </c>
      <c r="B24" s="19">
        <v>7769</v>
      </c>
      <c r="C24" s="3">
        <v>46</v>
      </c>
    </row>
    <row r="25" spans="1:3" x14ac:dyDescent="0.25">
      <c r="A25" s="1" t="s">
        <v>8</v>
      </c>
      <c r="B25" s="19">
        <v>1524</v>
      </c>
      <c r="C25" s="3">
        <v>10</v>
      </c>
    </row>
    <row r="26" spans="1:3" x14ac:dyDescent="0.25">
      <c r="A26" s="1" t="s">
        <v>26</v>
      </c>
      <c r="B26" s="20">
        <v>1140</v>
      </c>
      <c r="C26" s="3">
        <v>5.5</v>
      </c>
    </row>
    <row r="27" spans="1:3" x14ac:dyDescent="0.25">
      <c r="A27" s="1" t="s">
        <v>21</v>
      </c>
      <c r="B27" s="19">
        <v>1227</v>
      </c>
      <c r="C27" s="3">
        <v>5</v>
      </c>
    </row>
    <row r="28" spans="1:3" x14ac:dyDescent="0.25">
      <c r="A28" s="1" t="s">
        <v>24</v>
      </c>
      <c r="B28" s="19">
        <v>1592</v>
      </c>
      <c r="C28" s="3">
        <v>4</v>
      </c>
    </row>
    <row r="29" spans="1:3" x14ac:dyDescent="0.25">
      <c r="A29" s="1" t="s">
        <v>16</v>
      </c>
      <c r="B29" s="19">
        <v>1035</v>
      </c>
      <c r="C29" s="3">
        <v>3</v>
      </c>
    </row>
    <row r="30" spans="1:3" x14ac:dyDescent="0.25">
      <c r="A30" s="1" t="s">
        <v>76</v>
      </c>
      <c r="B30" s="20">
        <v>604</v>
      </c>
      <c r="C30" s="3">
        <v>2</v>
      </c>
    </row>
    <row r="31" spans="1:3" x14ac:dyDescent="0.25">
      <c r="B31" s="19"/>
    </row>
    <row r="32" spans="1:3" s="15" customFormat="1" x14ac:dyDescent="0.25">
      <c r="A32" s="9" t="s">
        <v>71</v>
      </c>
      <c r="B32" s="10" t="s">
        <v>73</v>
      </c>
      <c r="C32" s="11" t="s">
        <v>74</v>
      </c>
    </row>
    <row r="33" spans="1:3" x14ac:dyDescent="0.25">
      <c r="A33" s="1" t="s">
        <v>0</v>
      </c>
      <c r="B33" s="19">
        <v>167</v>
      </c>
      <c r="C33" s="3">
        <v>112</v>
      </c>
    </row>
    <row r="34" spans="1:3" x14ac:dyDescent="0.25">
      <c r="A34" s="1" t="s">
        <v>25</v>
      </c>
      <c r="B34" s="20">
        <v>227</v>
      </c>
      <c r="C34" s="3">
        <v>81.75</v>
      </c>
    </row>
    <row r="35" spans="1:3" x14ac:dyDescent="0.25">
      <c r="A35" s="1" t="s">
        <v>87</v>
      </c>
      <c r="B35" s="19">
        <v>282</v>
      </c>
      <c r="C35" s="3">
        <v>65</v>
      </c>
    </row>
    <row r="36" spans="1:3" x14ac:dyDescent="0.25">
      <c r="A36" s="1" t="s">
        <v>18</v>
      </c>
      <c r="B36" s="19">
        <v>184</v>
      </c>
      <c r="C36" s="3">
        <v>46</v>
      </c>
    </row>
    <row r="37" spans="1:3" x14ac:dyDescent="0.25">
      <c r="A37" s="1" t="s">
        <v>88</v>
      </c>
      <c r="B37" s="19">
        <v>266</v>
      </c>
      <c r="C37" s="3">
        <v>33</v>
      </c>
    </row>
    <row r="38" spans="1:3" x14ac:dyDescent="0.25">
      <c r="A38" s="1" t="s">
        <v>27</v>
      </c>
      <c r="B38" s="20">
        <v>228</v>
      </c>
      <c r="C38" s="3">
        <v>23.5</v>
      </c>
    </row>
    <row r="39" spans="1:3" x14ac:dyDescent="0.25">
      <c r="A39" s="1" t="s">
        <v>14</v>
      </c>
      <c r="B39" s="19">
        <v>235</v>
      </c>
      <c r="C39" s="3">
        <v>13</v>
      </c>
    </row>
    <row r="40" spans="1:3" x14ac:dyDescent="0.25">
      <c r="A40" s="1" t="s">
        <v>7</v>
      </c>
      <c r="B40" s="19">
        <v>249</v>
      </c>
      <c r="C40" s="3">
        <v>8.4</v>
      </c>
    </row>
    <row r="41" spans="1:3" x14ac:dyDescent="0.25">
      <c r="A41" s="1" t="s">
        <v>28</v>
      </c>
      <c r="B41" s="20">
        <v>139</v>
      </c>
      <c r="C41" s="3">
        <v>8</v>
      </c>
    </row>
    <row r="42" spans="1:3" x14ac:dyDescent="0.25">
      <c r="A42" s="1" t="s">
        <v>89</v>
      </c>
      <c r="B42" s="19">
        <v>163</v>
      </c>
      <c r="C42" s="3">
        <v>2</v>
      </c>
    </row>
    <row r="43" spans="1:3" x14ac:dyDescent="0.25">
      <c r="A43" s="1" t="s">
        <v>23</v>
      </c>
      <c r="B43" s="19">
        <v>301</v>
      </c>
      <c r="C43" s="3">
        <v>2</v>
      </c>
    </row>
    <row r="45" spans="1:3" s="15" customFormat="1" x14ac:dyDescent="0.25">
      <c r="A45" s="9" t="s">
        <v>72</v>
      </c>
      <c r="B45" s="10" t="s">
        <v>73</v>
      </c>
      <c r="C45" s="11" t="s">
        <v>74</v>
      </c>
    </row>
    <row r="46" spans="1:3" x14ac:dyDescent="0.25">
      <c r="A46" s="1" t="s">
        <v>48</v>
      </c>
      <c r="B46" s="20">
        <v>42</v>
      </c>
      <c r="C46" s="3">
        <v>6</v>
      </c>
    </row>
    <row r="47" spans="1:3" x14ac:dyDescent="0.25">
      <c r="A47" s="1" t="s">
        <v>30</v>
      </c>
      <c r="B47" s="20">
        <v>10</v>
      </c>
      <c r="C47" s="3">
        <v>3</v>
      </c>
    </row>
    <row r="49" spans="2:3" x14ac:dyDescent="0.25">
      <c r="B49" s="4" t="s">
        <v>80</v>
      </c>
      <c r="C49" s="3">
        <f>SUM(C13:C48)</f>
        <v>2133.7000000000003</v>
      </c>
    </row>
    <row r="50" spans="2:3" x14ac:dyDescent="0.25">
      <c r="B50" s="4" t="s">
        <v>63</v>
      </c>
      <c r="C50" s="6">
        <v>26.72</v>
      </c>
    </row>
    <row r="51" spans="2:3" x14ac:dyDescent="0.25">
      <c r="B51" s="4" t="s">
        <v>64</v>
      </c>
      <c r="C51" s="16">
        <f>C50*C49</f>
        <v>57012.464000000007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40" workbookViewId="0">
      <selection sqref="A1:XFD1048576"/>
    </sheetView>
  </sheetViews>
  <sheetFormatPr defaultRowHeight="15" x14ac:dyDescent="0.25"/>
  <cols>
    <col min="1" max="1" width="61.42578125" style="12" bestFit="1" customWidth="1"/>
    <col min="2" max="2" width="12.85546875" style="26" customWidth="1"/>
    <col min="3" max="3" width="16.7109375" style="27" customWidth="1"/>
    <col min="4" max="256" width="9.140625" style="12"/>
    <col min="257" max="257" width="61.42578125" style="12" bestFit="1" customWidth="1"/>
    <col min="258" max="258" width="12.85546875" style="12" customWidth="1"/>
    <col min="259" max="259" width="16.7109375" style="12" customWidth="1"/>
    <col min="260" max="512" width="9.140625" style="12"/>
    <col min="513" max="513" width="61.42578125" style="12" bestFit="1" customWidth="1"/>
    <col min="514" max="514" width="12.85546875" style="12" customWidth="1"/>
    <col min="515" max="515" width="16.7109375" style="12" customWidth="1"/>
    <col min="516" max="768" width="9.140625" style="12"/>
    <col min="769" max="769" width="61.42578125" style="12" bestFit="1" customWidth="1"/>
    <col min="770" max="770" width="12.85546875" style="12" customWidth="1"/>
    <col min="771" max="771" width="16.7109375" style="12" customWidth="1"/>
    <col min="772" max="1024" width="9.140625" style="12"/>
    <col min="1025" max="1025" width="61.42578125" style="12" bestFit="1" customWidth="1"/>
    <col min="1026" max="1026" width="12.85546875" style="12" customWidth="1"/>
    <col min="1027" max="1027" width="16.7109375" style="12" customWidth="1"/>
    <col min="1028" max="1280" width="9.140625" style="12"/>
    <col min="1281" max="1281" width="61.42578125" style="12" bestFit="1" customWidth="1"/>
    <col min="1282" max="1282" width="12.85546875" style="12" customWidth="1"/>
    <col min="1283" max="1283" width="16.7109375" style="12" customWidth="1"/>
    <col min="1284" max="1536" width="9.140625" style="12"/>
    <col min="1537" max="1537" width="61.42578125" style="12" bestFit="1" customWidth="1"/>
    <col min="1538" max="1538" width="12.85546875" style="12" customWidth="1"/>
    <col min="1539" max="1539" width="16.7109375" style="12" customWidth="1"/>
    <col min="1540" max="1792" width="9.140625" style="12"/>
    <col min="1793" max="1793" width="61.42578125" style="12" bestFit="1" customWidth="1"/>
    <col min="1794" max="1794" width="12.85546875" style="12" customWidth="1"/>
    <col min="1795" max="1795" width="16.7109375" style="12" customWidth="1"/>
    <col min="1796" max="2048" width="9.140625" style="12"/>
    <col min="2049" max="2049" width="61.42578125" style="12" bestFit="1" customWidth="1"/>
    <col min="2050" max="2050" width="12.85546875" style="12" customWidth="1"/>
    <col min="2051" max="2051" width="16.7109375" style="12" customWidth="1"/>
    <col min="2052" max="2304" width="9.140625" style="12"/>
    <col min="2305" max="2305" width="61.42578125" style="12" bestFit="1" customWidth="1"/>
    <col min="2306" max="2306" width="12.85546875" style="12" customWidth="1"/>
    <col min="2307" max="2307" width="16.7109375" style="12" customWidth="1"/>
    <col min="2308" max="2560" width="9.140625" style="12"/>
    <col min="2561" max="2561" width="61.42578125" style="12" bestFit="1" customWidth="1"/>
    <col min="2562" max="2562" width="12.85546875" style="12" customWidth="1"/>
    <col min="2563" max="2563" width="16.7109375" style="12" customWidth="1"/>
    <col min="2564" max="2816" width="9.140625" style="12"/>
    <col min="2817" max="2817" width="61.42578125" style="12" bestFit="1" customWidth="1"/>
    <col min="2818" max="2818" width="12.85546875" style="12" customWidth="1"/>
    <col min="2819" max="2819" width="16.7109375" style="12" customWidth="1"/>
    <col min="2820" max="3072" width="9.140625" style="12"/>
    <col min="3073" max="3073" width="61.42578125" style="12" bestFit="1" customWidth="1"/>
    <col min="3074" max="3074" width="12.85546875" style="12" customWidth="1"/>
    <col min="3075" max="3075" width="16.7109375" style="12" customWidth="1"/>
    <col min="3076" max="3328" width="9.140625" style="12"/>
    <col min="3329" max="3329" width="61.42578125" style="12" bestFit="1" customWidth="1"/>
    <col min="3330" max="3330" width="12.85546875" style="12" customWidth="1"/>
    <col min="3331" max="3331" width="16.7109375" style="12" customWidth="1"/>
    <col min="3332" max="3584" width="9.140625" style="12"/>
    <col min="3585" max="3585" width="61.42578125" style="12" bestFit="1" customWidth="1"/>
    <col min="3586" max="3586" width="12.85546875" style="12" customWidth="1"/>
    <col min="3587" max="3587" width="16.7109375" style="12" customWidth="1"/>
    <col min="3588" max="3840" width="9.140625" style="12"/>
    <col min="3841" max="3841" width="61.42578125" style="12" bestFit="1" customWidth="1"/>
    <col min="3842" max="3842" width="12.85546875" style="12" customWidth="1"/>
    <col min="3843" max="3843" width="16.7109375" style="12" customWidth="1"/>
    <col min="3844" max="4096" width="9.140625" style="12"/>
    <col min="4097" max="4097" width="61.42578125" style="12" bestFit="1" customWidth="1"/>
    <col min="4098" max="4098" width="12.85546875" style="12" customWidth="1"/>
    <col min="4099" max="4099" width="16.7109375" style="12" customWidth="1"/>
    <col min="4100" max="4352" width="9.140625" style="12"/>
    <col min="4353" max="4353" width="61.42578125" style="12" bestFit="1" customWidth="1"/>
    <col min="4354" max="4354" width="12.85546875" style="12" customWidth="1"/>
    <col min="4355" max="4355" width="16.7109375" style="12" customWidth="1"/>
    <col min="4356" max="4608" width="9.140625" style="12"/>
    <col min="4609" max="4609" width="61.42578125" style="12" bestFit="1" customWidth="1"/>
    <col min="4610" max="4610" width="12.85546875" style="12" customWidth="1"/>
    <col min="4611" max="4611" width="16.7109375" style="12" customWidth="1"/>
    <col min="4612" max="4864" width="9.140625" style="12"/>
    <col min="4865" max="4865" width="61.42578125" style="12" bestFit="1" customWidth="1"/>
    <col min="4866" max="4866" width="12.85546875" style="12" customWidth="1"/>
    <col min="4867" max="4867" width="16.7109375" style="12" customWidth="1"/>
    <col min="4868" max="5120" width="9.140625" style="12"/>
    <col min="5121" max="5121" width="61.42578125" style="12" bestFit="1" customWidth="1"/>
    <col min="5122" max="5122" width="12.85546875" style="12" customWidth="1"/>
    <col min="5123" max="5123" width="16.7109375" style="12" customWidth="1"/>
    <col min="5124" max="5376" width="9.140625" style="12"/>
    <col min="5377" max="5377" width="61.42578125" style="12" bestFit="1" customWidth="1"/>
    <col min="5378" max="5378" width="12.85546875" style="12" customWidth="1"/>
    <col min="5379" max="5379" width="16.7109375" style="12" customWidth="1"/>
    <col min="5380" max="5632" width="9.140625" style="12"/>
    <col min="5633" max="5633" width="61.42578125" style="12" bestFit="1" customWidth="1"/>
    <col min="5634" max="5634" width="12.85546875" style="12" customWidth="1"/>
    <col min="5635" max="5635" width="16.7109375" style="12" customWidth="1"/>
    <col min="5636" max="5888" width="9.140625" style="12"/>
    <col min="5889" max="5889" width="61.42578125" style="12" bestFit="1" customWidth="1"/>
    <col min="5890" max="5890" width="12.85546875" style="12" customWidth="1"/>
    <col min="5891" max="5891" width="16.7109375" style="12" customWidth="1"/>
    <col min="5892" max="6144" width="9.140625" style="12"/>
    <col min="6145" max="6145" width="61.42578125" style="12" bestFit="1" customWidth="1"/>
    <col min="6146" max="6146" width="12.85546875" style="12" customWidth="1"/>
    <col min="6147" max="6147" width="16.7109375" style="12" customWidth="1"/>
    <col min="6148" max="6400" width="9.140625" style="12"/>
    <col min="6401" max="6401" width="61.42578125" style="12" bestFit="1" customWidth="1"/>
    <col min="6402" max="6402" width="12.85546875" style="12" customWidth="1"/>
    <col min="6403" max="6403" width="16.7109375" style="12" customWidth="1"/>
    <col min="6404" max="6656" width="9.140625" style="12"/>
    <col min="6657" max="6657" width="61.42578125" style="12" bestFit="1" customWidth="1"/>
    <col min="6658" max="6658" width="12.85546875" style="12" customWidth="1"/>
    <col min="6659" max="6659" width="16.7109375" style="12" customWidth="1"/>
    <col min="6660" max="6912" width="9.140625" style="12"/>
    <col min="6913" max="6913" width="61.42578125" style="12" bestFit="1" customWidth="1"/>
    <col min="6914" max="6914" width="12.85546875" style="12" customWidth="1"/>
    <col min="6915" max="6915" width="16.7109375" style="12" customWidth="1"/>
    <col min="6916" max="7168" width="9.140625" style="12"/>
    <col min="7169" max="7169" width="61.42578125" style="12" bestFit="1" customWidth="1"/>
    <col min="7170" max="7170" width="12.85546875" style="12" customWidth="1"/>
    <col min="7171" max="7171" width="16.7109375" style="12" customWidth="1"/>
    <col min="7172" max="7424" width="9.140625" style="12"/>
    <col min="7425" max="7425" width="61.42578125" style="12" bestFit="1" customWidth="1"/>
    <col min="7426" max="7426" width="12.85546875" style="12" customWidth="1"/>
    <col min="7427" max="7427" width="16.7109375" style="12" customWidth="1"/>
    <col min="7428" max="7680" width="9.140625" style="12"/>
    <col min="7681" max="7681" width="61.42578125" style="12" bestFit="1" customWidth="1"/>
    <col min="7682" max="7682" width="12.85546875" style="12" customWidth="1"/>
    <col min="7683" max="7683" width="16.7109375" style="12" customWidth="1"/>
    <col min="7684" max="7936" width="9.140625" style="12"/>
    <col min="7937" max="7937" width="61.42578125" style="12" bestFit="1" customWidth="1"/>
    <col min="7938" max="7938" width="12.85546875" style="12" customWidth="1"/>
    <col min="7939" max="7939" width="16.7109375" style="12" customWidth="1"/>
    <col min="7940" max="8192" width="9.140625" style="12"/>
    <col min="8193" max="8193" width="61.42578125" style="12" bestFit="1" customWidth="1"/>
    <col min="8194" max="8194" width="12.85546875" style="12" customWidth="1"/>
    <col min="8195" max="8195" width="16.7109375" style="12" customWidth="1"/>
    <col min="8196" max="8448" width="9.140625" style="12"/>
    <col min="8449" max="8449" width="61.42578125" style="12" bestFit="1" customWidth="1"/>
    <col min="8450" max="8450" width="12.85546875" style="12" customWidth="1"/>
    <col min="8451" max="8451" width="16.7109375" style="12" customWidth="1"/>
    <col min="8452" max="8704" width="9.140625" style="12"/>
    <col min="8705" max="8705" width="61.42578125" style="12" bestFit="1" customWidth="1"/>
    <col min="8706" max="8706" width="12.85546875" style="12" customWidth="1"/>
    <col min="8707" max="8707" width="16.7109375" style="12" customWidth="1"/>
    <col min="8708" max="8960" width="9.140625" style="12"/>
    <col min="8961" max="8961" width="61.42578125" style="12" bestFit="1" customWidth="1"/>
    <col min="8962" max="8962" width="12.85546875" style="12" customWidth="1"/>
    <col min="8963" max="8963" width="16.7109375" style="12" customWidth="1"/>
    <col min="8964" max="9216" width="9.140625" style="12"/>
    <col min="9217" max="9217" width="61.42578125" style="12" bestFit="1" customWidth="1"/>
    <col min="9218" max="9218" width="12.85546875" style="12" customWidth="1"/>
    <col min="9219" max="9219" width="16.7109375" style="12" customWidth="1"/>
    <col min="9220" max="9472" width="9.140625" style="12"/>
    <col min="9473" max="9473" width="61.42578125" style="12" bestFit="1" customWidth="1"/>
    <col min="9474" max="9474" width="12.85546875" style="12" customWidth="1"/>
    <col min="9475" max="9475" width="16.7109375" style="12" customWidth="1"/>
    <col min="9476" max="9728" width="9.140625" style="12"/>
    <col min="9729" max="9729" width="61.42578125" style="12" bestFit="1" customWidth="1"/>
    <col min="9730" max="9730" width="12.85546875" style="12" customWidth="1"/>
    <col min="9731" max="9731" width="16.7109375" style="12" customWidth="1"/>
    <col min="9732" max="9984" width="9.140625" style="12"/>
    <col min="9985" max="9985" width="61.42578125" style="12" bestFit="1" customWidth="1"/>
    <col min="9986" max="9986" width="12.85546875" style="12" customWidth="1"/>
    <col min="9987" max="9987" width="16.7109375" style="12" customWidth="1"/>
    <col min="9988" max="10240" width="9.140625" style="12"/>
    <col min="10241" max="10241" width="61.42578125" style="12" bestFit="1" customWidth="1"/>
    <col min="10242" max="10242" width="12.85546875" style="12" customWidth="1"/>
    <col min="10243" max="10243" width="16.7109375" style="12" customWidth="1"/>
    <col min="10244" max="10496" width="9.140625" style="12"/>
    <col min="10497" max="10497" width="61.42578125" style="12" bestFit="1" customWidth="1"/>
    <col min="10498" max="10498" width="12.85546875" style="12" customWidth="1"/>
    <col min="10499" max="10499" width="16.7109375" style="12" customWidth="1"/>
    <col min="10500" max="10752" width="9.140625" style="12"/>
    <col min="10753" max="10753" width="61.42578125" style="12" bestFit="1" customWidth="1"/>
    <col min="10754" max="10754" width="12.85546875" style="12" customWidth="1"/>
    <col min="10755" max="10755" width="16.7109375" style="12" customWidth="1"/>
    <col min="10756" max="11008" width="9.140625" style="12"/>
    <col min="11009" max="11009" width="61.42578125" style="12" bestFit="1" customWidth="1"/>
    <col min="11010" max="11010" width="12.85546875" style="12" customWidth="1"/>
    <col min="11011" max="11011" width="16.7109375" style="12" customWidth="1"/>
    <col min="11012" max="11264" width="9.140625" style="12"/>
    <col min="11265" max="11265" width="61.42578125" style="12" bestFit="1" customWidth="1"/>
    <col min="11266" max="11266" width="12.85546875" style="12" customWidth="1"/>
    <col min="11267" max="11267" width="16.7109375" style="12" customWidth="1"/>
    <col min="11268" max="11520" width="9.140625" style="12"/>
    <col min="11521" max="11521" width="61.42578125" style="12" bestFit="1" customWidth="1"/>
    <col min="11522" max="11522" width="12.85546875" style="12" customWidth="1"/>
    <col min="11523" max="11523" width="16.7109375" style="12" customWidth="1"/>
    <col min="11524" max="11776" width="9.140625" style="12"/>
    <col min="11777" max="11777" width="61.42578125" style="12" bestFit="1" customWidth="1"/>
    <col min="11778" max="11778" width="12.85546875" style="12" customWidth="1"/>
    <col min="11779" max="11779" width="16.7109375" style="12" customWidth="1"/>
    <col min="11780" max="12032" width="9.140625" style="12"/>
    <col min="12033" max="12033" width="61.42578125" style="12" bestFit="1" customWidth="1"/>
    <col min="12034" max="12034" width="12.85546875" style="12" customWidth="1"/>
    <col min="12035" max="12035" width="16.7109375" style="12" customWidth="1"/>
    <col min="12036" max="12288" width="9.140625" style="12"/>
    <col min="12289" max="12289" width="61.42578125" style="12" bestFit="1" customWidth="1"/>
    <col min="12290" max="12290" width="12.85546875" style="12" customWidth="1"/>
    <col min="12291" max="12291" width="16.7109375" style="12" customWidth="1"/>
    <col min="12292" max="12544" width="9.140625" style="12"/>
    <col min="12545" max="12545" width="61.42578125" style="12" bestFit="1" customWidth="1"/>
    <col min="12546" max="12546" width="12.85546875" style="12" customWidth="1"/>
    <col min="12547" max="12547" width="16.7109375" style="12" customWidth="1"/>
    <col min="12548" max="12800" width="9.140625" style="12"/>
    <col min="12801" max="12801" width="61.42578125" style="12" bestFit="1" customWidth="1"/>
    <col min="12802" max="12802" width="12.85546875" style="12" customWidth="1"/>
    <col min="12803" max="12803" width="16.7109375" style="12" customWidth="1"/>
    <col min="12804" max="13056" width="9.140625" style="12"/>
    <col min="13057" max="13057" width="61.42578125" style="12" bestFit="1" customWidth="1"/>
    <col min="13058" max="13058" width="12.85546875" style="12" customWidth="1"/>
    <col min="13059" max="13059" width="16.7109375" style="12" customWidth="1"/>
    <col min="13060" max="13312" width="9.140625" style="12"/>
    <col min="13313" max="13313" width="61.42578125" style="12" bestFit="1" customWidth="1"/>
    <col min="13314" max="13314" width="12.85546875" style="12" customWidth="1"/>
    <col min="13315" max="13315" width="16.7109375" style="12" customWidth="1"/>
    <col min="13316" max="13568" width="9.140625" style="12"/>
    <col min="13569" max="13569" width="61.42578125" style="12" bestFit="1" customWidth="1"/>
    <col min="13570" max="13570" width="12.85546875" style="12" customWidth="1"/>
    <col min="13571" max="13571" width="16.7109375" style="12" customWidth="1"/>
    <col min="13572" max="13824" width="9.140625" style="12"/>
    <col min="13825" max="13825" width="61.42578125" style="12" bestFit="1" customWidth="1"/>
    <col min="13826" max="13826" width="12.85546875" style="12" customWidth="1"/>
    <col min="13827" max="13827" width="16.7109375" style="12" customWidth="1"/>
    <col min="13828" max="14080" width="9.140625" style="12"/>
    <col min="14081" max="14081" width="61.42578125" style="12" bestFit="1" customWidth="1"/>
    <col min="14082" max="14082" width="12.85546875" style="12" customWidth="1"/>
    <col min="14083" max="14083" width="16.7109375" style="12" customWidth="1"/>
    <col min="14084" max="14336" width="9.140625" style="12"/>
    <col min="14337" max="14337" width="61.42578125" style="12" bestFit="1" customWidth="1"/>
    <col min="14338" max="14338" width="12.85546875" style="12" customWidth="1"/>
    <col min="14339" max="14339" width="16.7109375" style="12" customWidth="1"/>
    <col min="14340" max="14592" width="9.140625" style="12"/>
    <col min="14593" max="14593" width="61.42578125" style="12" bestFit="1" customWidth="1"/>
    <col min="14594" max="14594" width="12.85546875" style="12" customWidth="1"/>
    <col min="14595" max="14595" width="16.7109375" style="12" customWidth="1"/>
    <col min="14596" max="14848" width="9.140625" style="12"/>
    <col min="14849" max="14849" width="61.42578125" style="12" bestFit="1" customWidth="1"/>
    <col min="14850" max="14850" width="12.85546875" style="12" customWidth="1"/>
    <col min="14851" max="14851" width="16.7109375" style="12" customWidth="1"/>
    <col min="14852" max="15104" width="9.140625" style="12"/>
    <col min="15105" max="15105" width="61.42578125" style="12" bestFit="1" customWidth="1"/>
    <col min="15106" max="15106" width="12.85546875" style="12" customWidth="1"/>
    <col min="15107" max="15107" width="16.7109375" style="12" customWidth="1"/>
    <col min="15108" max="15360" width="9.140625" style="12"/>
    <col min="15361" max="15361" width="61.42578125" style="12" bestFit="1" customWidth="1"/>
    <col min="15362" max="15362" width="12.85546875" style="12" customWidth="1"/>
    <col min="15363" max="15363" width="16.7109375" style="12" customWidth="1"/>
    <col min="15364" max="15616" width="9.140625" style="12"/>
    <col min="15617" max="15617" width="61.42578125" style="12" bestFit="1" customWidth="1"/>
    <col min="15618" max="15618" width="12.85546875" style="12" customWidth="1"/>
    <col min="15619" max="15619" width="16.7109375" style="12" customWidth="1"/>
    <col min="15620" max="15872" width="9.140625" style="12"/>
    <col min="15873" max="15873" width="61.42578125" style="12" bestFit="1" customWidth="1"/>
    <col min="15874" max="15874" width="12.85546875" style="12" customWidth="1"/>
    <col min="15875" max="15875" width="16.7109375" style="12" customWidth="1"/>
    <col min="15876" max="16128" width="9.140625" style="12"/>
    <col min="16129" max="16129" width="61.42578125" style="12" bestFit="1" customWidth="1"/>
    <col min="16130" max="16130" width="12.85546875" style="12" customWidth="1"/>
    <col min="16131" max="16131" width="16.7109375" style="12" customWidth="1"/>
    <col min="16132" max="16384" width="9.140625" style="12"/>
  </cols>
  <sheetData>
    <row r="1" spans="1:3" s="22" customFormat="1" ht="23.25" x14ac:dyDescent="0.35">
      <c r="A1" s="22" t="s">
        <v>90</v>
      </c>
      <c r="B1" s="23"/>
      <c r="C1" s="24"/>
    </row>
    <row r="2" spans="1:3" ht="18.75" x14ac:dyDescent="0.3">
      <c r="A2" s="25" t="s">
        <v>91</v>
      </c>
    </row>
    <row r="4" spans="1:3" x14ac:dyDescent="0.25">
      <c r="A4" s="9" t="s">
        <v>68</v>
      </c>
      <c r="B4" s="10" t="s">
        <v>73</v>
      </c>
      <c r="C4" s="10" t="s">
        <v>74</v>
      </c>
    </row>
    <row r="5" spans="1:3" x14ac:dyDescent="0.25">
      <c r="A5" s="12" t="s">
        <v>33</v>
      </c>
      <c r="B5" s="28">
        <v>24600</v>
      </c>
      <c r="C5" s="27">
        <v>574.5</v>
      </c>
    </row>
    <row r="6" spans="1:3" x14ac:dyDescent="0.25">
      <c r="A6" s="12" t="s">
        <v>39</v>
      </c>
      <c r="B6" s="28">
        <v>1192</v>
      </c>
      <c r="C6" s="27">
        <v>13</v>
      </c>
    </row>
    <row r="7" spans="1:3" x14ac:dyDescent="0.25">
      <c r="B7" s="28"/>
    </row>
    <row r="8" spans="1:3" s="15" customFormat="1" x14ac:dyDescent="0.25">
      <c r="A8" s="9" t="s">
        <v>69</v>
      </c>
      <c r="B8" s="10" t="s">
        <v>73</v>
      </c>
      <c r="C8" s="10" t="s">
        <v>74</v>
      </c>
    </row>
    <row r="9" spans="1:3" x14ac:dyDescent="0.25">
      <c r="A9" s="12" t="s">
        <v>47</v>
      </c>
      <c r="B9" s="28">
        <v>439</v>
      </c>
      <c r="C9" s="27">
        <v>239</v>
      </c>
    </row>
    <row r="10" spans="1:3" x14ac:dyDescent="0.25">
      <c r="A10" s="12" t="s">
        <v>86</v>
      </c>
      <c r="B10" s="28">
        <v>887</v>
      </c>
      <c r="C10" s="27">
        <v>33</v>
      </c>
    </row>
    <row r="11" spans="1:3" x14ac:dyDescent="0.25">
      <c r="A11" s="12" t="s">
        <v>92</v>
      </c>
      <c r="B11" s="28">
        <v>341</v>
      </c>
      <c r="C11" s="27">
        <v>23</v>
      </c>
    </row>
    <row r="12" spans="1:3" x14ac:dyDescent="0.25">
      <c r="B12" s="28"/>
    </row>
    <row r="13" spans="1:3" s="15" customFormat="1" x14ac:dyDescent="0.25">
      <c r="A13" s="9" t="s">
        <v>70</v>
      </c>
      <c r="B13" s="10" t="s">
        <v>73</v>
      </c>
      <c r="C13" s="10" t="s">
        <v>74</v>
      </c>
    </row>
    <row r="14" spans="1:3" x14ac:dyDescent="0.25">
      <c r="A14" s="12" t="s">
        <v>20</v>
      </c>
      <c r="B14" s="28">
        <v>2695</v>
      </c>
      <c r="C14" s="27">
        <v>1940.5</v>
      </c>
    </row>
    <row r="15" spans="1:3" x14ac:dyDescent="0.25">
      <c r="A15" s="12" t="s">
        <v>17</v>
      </c>
      <c r="B15" s="28">
        <v>1501</v>
      </c>
      <c r="C15" s="27">
        <v>689.5</v>
      </c>
    </row>
    <row r="16" spans="1:3" x14ac:dyDescent="0.25">
      <c r="A16" s="12" t="s">
        <v>4</v>
      </c>
      <c r="B16" s="28">
        <v>1663</v>
      </c>
      <c r="C16" s="27">
        <v>616.5</v>
      </c>
    </row>
    <row r="17" spans="1:3" x14ac:dyDescent="0.25">
      <c r="A17" s="12" t="s">
        <v>35</v>
      </c>
      <c r="B17" s="28">
        <v>2163</v>
      </c>
      <c r="C17" s="27">
        <v>515.25</v>
      </c>
    </row>
    <row r="18" spans="1:3" x14ac:dyDescent="0.25">
      <c r="A18" s="12" t="s">
        <v>5</v>
      </c>
      <c r="B18" s="28">
        <v>16196</v>
      </c>
      <c r="C18" s="27">
        <v>294</v>
      </c>
    </row>
    <row r="19" spans="1:3" x14ac:dyDescent="0.25">
      <c r="A19" s="12" t="s">
        <v>32</v>
      </c>
      <c r="B19" s="28">
        <v>6760</v>
      </c>
      <c r="C19" s="27">
        <v>282.25</v>
      </c>
    </row>
    <row r="20" spans="1:3" x14ac:dyDescent="0.25">
      <c r="A20" s="12" t="s">
        <v>2</v>
      </c>
      <c r="B20" s="26">
        <v>7807</v>
      </c>
      <c r="C20" s="27">
        <v>233</v>
      </c>
    </row>
    <row r="21" spans="1:3" x14ac:dyDescent="0.25">
      <c r="A21" s="12" t="s">
        <v>21</v>
      </c>
      <c r="B21" s="28">
        <v>1218</v>
      </c>
      <c r="C21" s="27">
        <v>225.8</v>
      </c>
    </row>
    <row r="22" spans="1:3" x14ac:dyDescent="0.25">
      <c r="A22" s="12" t="s">
        <v>8</v>
      </c>
      <c r="B22" s="28">
        <v>1502</v>
      </c>
      <c r="C22" s="27">
        <v>173</v>
      </c>
    </row>
    <row r="23" spans="1:3" x14ac:dyDescent="0.25">
      <c r="A23" s="12" t="s">
        <v>26</v>
      </c>
      <c r="B23" s="28">
        <v>1131</v>
      </c>
      <c r="C23" s="27">
        <v>160.94999999999999</v>
      </c>
    </row>
    <row r="24" spans="1:3" x14ac:dyDescent="0.25">
      <c r="A24" s="12" t="s">
        <v>50</v>
      </c>
      <c r="B24" s="26">
        <v>1136</v>
      </c>
      <c r="C24" s="27">
        <v>144</v>
      </c>
    </row>
    <row r="25" spans="1:3" x14ac:dyDescent="0.25">
      <c r="A25" s="12" t="s">
        <v>44</v>
      </c>
      <c r="B25" s="28">
        <v>1026</v>
      </c>
      <c r="C25" s="27">
        <v>135</v>
      </c>
    </row>
    <row r="26" spans="1:3" x14ac:dyDescent="0.25">
      <c r="A26" s="12" t="s">
        <v>10</v>
      </c>
      <c r="B26" s="28">
        <v>1612</v>
      </c>
      <c r="C26" s="27">
        <v>89</v>
      </c>
    </row>
    <row r="27" spans="1:3" x14ac:dyDescent="0.25">
      <c r="A27" s="12" t="s">
        <v>16</v>
      </c>
      <c r="B27" s="28">
        <v>921</v>
      </c>
      <c r="C27" s="27">
        <v>18</v>
      </c>
    </row>
    <row r="28" spans="1:3" x14ac:dyDescent="0.25">
      <c r="A28" s="12" t="s">
        <v>24</v>
      </c>
      <c r="B28" s="28">
        <v>1494</v>
      </c>
      <c r="C28" s="27">
        <v>9.5</v>
      </c>
    </row>
    <row r="29" spans="1:3" x14ac:dyDescent="0.25">
      <c r="A29" s="12" t="s">
        <v>55</v>
      </c>
      <c r="B29" s="28">
        <v>704</v>
      </c>
      <c r="C29" s="27">
        <v>7</v>
      </c>
    </row>
    <row r="31" spans="1:3" s="15" customFormat="1" x14ac:dyDescent="0.25">
      <c r="A31" s="9" t="s">
        <v>71</v>
      </c>
      <c r="B31" s="10" t="s">
        <v>73</v>
      </c>
      <c r="C31" s="10" t="s">
        <v>74</v>
      </c>
    </row>
    <row r="32" spans="1:3" x14ac:dyDescent="0.25">
      <c r="A32" s="12" t="s">
        <v>87</v>
      </c>
      <c r="B32" s="28">
        <v>259</v>
      </c>
      <c r="C32" s="27">
        <v>462.5</v>
      </c>
    </row>
    <row r="33" spans="1:3" x14ac:dyDescent="0.25">
      <c r="A33" s="12" t="s">
        <v>27</v>
      </c>
      <c r="B33" s="28">
        <v>224</v>
      </c>
      <c r="C33" s="27">
        <v>164</v>
      </c>
    </row>
    <row r="34" spans="1:3" x14ac:dyDescent="0.25">
      <c r="A34" s="12" t="s">
        <v>88</v>
      </c>
      <c r="B34" s="26">
        <v>264</v>
      </c>
      <c r="C34" s="27">
        <v>80.5</v>
      </c>
    </row>
    <row r="35" spans="1:3" x14ac:dyDescent="0.25">
      <c r="A35" s="12" t="s">
        <v>0</v>
      </c>
      <c r="B35" s="26">
        <v>180</v>
      </c>
      <c r="C35" s="27">
        <v>63.53</v>
      </c>
    </row>
    <row r="36" spans="1:3" x14ac:dyDescent="0.25">
      <c r="A36" s="12" t="s">
        <v>25</v>
      </c>
      <c r="B36" s="28">
        <v>228</v>
      </c>
      <c r="C36" s="27">
        <v>31</v>
      </c>
    </row>
    <row r="37" spans="1:3" x14ac:dyDescent="0.25">
      <c r="A37" s="12" t="s">
        <v>23</v>
      </c>
      <c r="B37" s="28">
        <v>304</v>
      </c>
      <c r="C37" s="27">
        <v>12</v>
      </c>
    </row>
    <row r="38" spans="1:3" x14ac:dyDescent="0.25">
      <c r="A38" s="12" t="s">
        <v>31</v>
      </c>
      <c r="B38" s="28">
        <v>364</v>
      </c>
      <c r="C38" s="27">
        <v>10</v>
      </c>
    </row>
    <row r="39" spans="1:3" x14ac:dyDescent="0.25">
      <c r="A39" s="12" t="s">
        <v>19</v>
      </c>
      <c r="B39" s="26">
        <v>209</v>
      </c>
      <c r="C39" s="27">
        <v>8</v>
      </c>
    </row>
    <row r="40" spans="1:3" x14ac:dyDescent="0.25">
      <c r="A40" s="12" t="s">
        <v>77</v>
      </c>
      <c r="B40" s="28">
        <v>136</v>
      </c>
      <c r="C40" s="27">
        <v>1</v>
      </c>
    </row>
    <row r="41" spans="1:3" x14ac:dyDescent="0.25">
      <c r="A41" s="12" t="s">
        <v>93</v>
      </c>
      <c r="B41" s="28">
        <v>129</v>
      </c>
      <c r="C41" s="27">
        <v>1</v>
      </c>
    </row>
    <row r="43" spans="1:3" s="15" customFormat="1" x14ac:dyDescent="0.25">
      <c r="A43" s="9" t="s">
        <v>72</v>
      </c>
      <c r="B43" s="10" t="s">
        <v>73</v>
      </c>
      <c r="C43" s="10" t="s">
        <v>74</v>
      </c>
    </row>
    <row r="44" spans="1:3" x14ac:dyDescent="0.25">
      <c r="A44" s="12" t="s">
        <v>48</v>
      </c>
      <c r="B44" s="28">
        <v>34</v>
      </c>
      <c r="C44" s="27">
        <v>63</v>
      </c>
    </row>
    <row r="45" spans="1:3" x14ac:dyDescent="0.25">
      <c r="A45" s="12" t="s">
        <v>9</v>
      </c>
      <c r="B45" s="28">
        <v>5</v>
      </c>
      <c r="C45" s="27">
        <v>44</v>
      </c>
    </row>
    <row r="46" spans="1:3" x14ac:dyDescent="0.25">
      <c r="A46" s="12" t="s">
        <v>52</v>
      </c>
      <c r="B46" s="26">
        <v>80</v>
      </c>
      <c r="C46" s="27">
        <v>14</v>
      </c>
    </row>
    <row r="47" spans="1:3" x14ac:dyDescent="0.25">
      <c r="A47" s="12" t="s">
        <v>58</v>
      </c>
      <c r="B47" s="28">
        <v>22</v>
      </c>
      <c r="C47" s="27">
        <v>7</v>
      </c>
    </row>
    <row r="48" spans="1:3" x14ac:dyDescent="0.25">
      <c r="A48" s="12" t="s">
        <v>94</v>
      </c>
      <c r="B48" s="28">
        <v>19</v>
      </c>
      <c r="C48" s="27">
        <v>4</v>
      </c>
    </row>
    <row r="49" spans="1:3" x14ac:dyDescent="0.25">
      <c r="A49" s="12" t="s">
        <v>95</v>
      </c>
      <c r="B49" s="28">
        <v>12</v>
      </c>
      <c r="C49" s="27">
        <v>4</v>
      </c>
    </row>
    <row r="50" spans="1:3" x14ac:dyDescent="0.25">
      <c r="A50" s="12" t="s">
        <v>96</v>
      </c>
      <c r="B50" s="28">
        <v>44</v>
      </c>
      <c r="C50" s="27">
        <v>3</v>
      </c>
    </row>
    <row r="51" spans="1:3" x14ac:dyDescent="0.25">
      <c r="B51" s="28"/>
    </row>
    <row r="52" spans="1:3" s="15" customFormat="1" x14ac:dyDescent="0.25">
      <c r="A52" s="15" t="s">
        <v>6</v>
      </c>
      <c r="B52" s="29"/>
      <c r="C52" s="30">
        <v>26</v>
      </c>
    </row>
    <row r="54" spans="1:3" x14ac:dyDescent="0.25">
      <c r="A54" s="1"/>
      <c r="B54" s="4" t="s">
        <v>80</v>
      </c>
      <c r="C54" s="27">
        <f>SUM(C5:C53)</f>
        <v>7414.28</v>
      </c>
    </row>
    <row r="55" spans="1:3" x14ac:dyDescent="0.25">
      <c r="A55" s="1"/>
      <c r="B55" s="4" t="s">
        <v>63</v>
      </c>
      <c r="C55" s="16">
        <v>22.69</v>
      </c>
    </row>
    <row r="56" spans="1:3" x14ac:dyDescent="0.25">
      <c r="A56" s="1"/>
      <c r="B56" s="4" t="s">
        <v>64</v>
      </c>
      <c r="C56" s="16">
        <f>C55*C54</f>
        <v>168230.01320000002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19" workbookViewId="0">
      <selection activeCell="E5" sqref="E5"/>
    </sheetView>
  </sheetViews>
  <sheetFormatPr defaultRowHeight="15" x14ac:dyDescent="0.25"/>
  <cols>
    <col min="1" max="1" width="9.7109375" customWidth="1"/>
    <col min="2" max="2" width="10.5703125" bestFit="1" customWidth="1"/>
    <col min="3" max="3" width="12.5703125" bestFit="1" customWidth="1"/>
  </cols>
  <sheetData>
    <row r="1" spans="1:3" s="2" customFormat="1" x14ac:dyDescent="0.25">
      <c r="A1" s="2" t="s">
        <v>97</v>
      </c>
      <c r="B1" s="2" t="s">
        <v>98</v>
      </c>
      <c r="C1" s="2" t="s">
        <v>99</v>
      </c>
    </row>
    <row r="2" spans="1:3" x14ac:dyDescent="0.25">
      <c r="A2">
        <v>2013</v>
      </c>
      <c r="B2">
        <f>'2013 Campaign'!C54</f>
        <v>7414.28</v>
      </c>
      <c r="C2" s="32">
        <f>'2013 Campaign'!C56</f>
        <v>168230.01320000002</v>
      </c>
    </row>
    <row r="3" spans="1:3" x14ac:dyDescent="0.25">
      <c r="A3">
        <v>2014</v>
      </c>
      <c r="B3" s="3">
        <f>'2014 Campaign'!C49</f>
        <v>2133.7000000000003</v>
      </c>
      <c r="C3" s="32">
        <f>'2014 Campaign'!C51</f>
        <v>57012.464000000007</v>
      </c>
    </row>
    <row r="4" spans="1:3" x14ac:dyDescent="0.25">
      <c r="A4">
        <v>2015</v>
      </c>
      <c r="B4" s="3">
        <f>'2015 Campaign'!C48</f>
        <v>6284.5100000000011</v>
      </c>
      <c r="C4" s="32">
        <f>'2015 Campaign'!C50</f>
        <v>173075.40540000002</v>
      </c>
    </row>
    <row r="5" spans="1:3" x14ac:dyDescent="0.25">
      <c r="A5">
        <v>2016</v>
      </c>
      <c r="B5" s="31">
        <f>'2016 Campaign'!C65</f>
        <v>10472.09</v>
      </c>
      <c r="C5" s="32">
        <f>'2016 Campaign'!C67</f>
        <v>303585.88909999997</v>
      </c>
    </row>
    <row r="6" spans="1:3" x14ac:dyDescent="0.25">
      <c r="A6">
        <v>2017</v>
      </c>
      <c r="B6" s="31">
        <f>'2017 Campaign'!C72</f>
        <v>11370.43</v>
      </c>
      <c r="C6" s="32">
        <f>'2017 Campaign'!C74</f>
        <v>341454.01290000003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 Campaign</vt:lpstr>
      <vt:lpstr>2017 Campaign</vt:lpstr>
      <vt:lpstr>2016 Campaign</vt:lpstr>
      <vt:lpstr>2015 Campaign</vt:lpstr>
      <vt:lpstr>2014 Campaign</vt:lpstr>
      <vt:lpstr>2013 Campaign</vt:lpstr>
      <vt:lpstr>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Cornwell, Shayn</dc:creator>
  <cp:lastModifiedBy>Kerrigan, Philip</cp:lastModifiedBy>
  <cp:lastPrinted>2018-11-05T21:46:18Z</cp:lastPrinted>
  <dcterms:created xsi:type="dcterms:W3CDTF">2017-10-02T20:38:45Z</dcterms:created>
  <dcterms:modified xsi:type="dcterms:W3CDTF">2019-01-11T23:05:05Z</dcterms:modified>
</cp:coreProperties>
</file>