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4 Campaign\Reports\"/>
    </mc:Choice>
  </mc:AlternateContent>
  <bookViews>
    <workbookView xWindow="0" yWindow="0" windowWidth="25200" windowHeight="11685"/>
  </bookViews>
  <sheets>
    <sheet name="2014 Campaig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5" i="1" l="1"/>
  <c r="G135" i="1"/>
  <c r="F135" i="1"/>
  <c r="E135" i="1"/>
  <c r="D135" i="1"/>
  <c r="H135" i="1" s="1"/>
  <c r="C135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6" i="1"/>
  <c r="H36" i="1"/>
  <c r="I35" i="1"/>
  <c r="H35" i="1"/>
  <c r="I34" i="1"/>
  <c r="H34" i="1"/>
  <c r="I33" i="1"/>
  <c r="H33" i="1"/>
  <c r="I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135" i="1" l="1"/>
</calcChain>
</file>

<file path=xl/sharedStrings.xml><?xml version="1.0" encoding="utf-8"?>
<sst xmlns="http://schemas.openxmlformats.org/spreadsheetml/2006/main" count="172" uniqueCount="146">
  <si>
    <t>Combined Fund Drive Annual Campaign Report - By Agency</t>
  </si>
  <si>
    <t>Team Member</t>
  </si>
  <si>
    <t>2013 Pledges</t>
  </si>
  <si>
    <t>2014 Pledges</t>
  </si>
  <si>
    <t>2013 Donors</t>
  </si>
  <si>
    <t>2014 Donors</t>
  </si>
  <si>
    <t>2013 Employees</t>
  </si>
  <si>
    <t>2014 Employees</t>
  </si>
  <si>
    <t>2013 Percentage</t>
  </si>
  <si>
    <t>2014 Percentage</t>
  </si>
  <si>
    <t>Monthly Deductions</t>
  </si>
  <si>
    <t>Checks</t>
  </si>
  <si>
    <t>One Time Deduction</t>
  </si>
  <si>
    <t>Recurring Limited Time</t>
  </si>
  <si>
    <t>Limited Time</t>
  </si>
  <si>
    <t>Administrative Hearings, Office of</t>
  </si>
  <si>
    <t>Administrative Office of the Courts</t>
  </si>
  <si>
    <t>Agriculture, Department of</t>
  </si>
  <si>
    <t>Archeology and Historic Preservation, Department of</t>
  </si>
  <si>
    <t>Attorney General, Office of the</t>
  </si>
  <si>
    <t>Bates Technical College</t>
  </si>
  <si>
    <t>Bellevue College</t>
  </si>
  <si>
    <t>Bellingham Technical College</t>
  </si>
  <si>
    <t>Big Bend Community College</t>
  </si>
  <si>
    <t>Blind, Department of Services for the</t>
  </si>
  <si>
    <t>Board of Industrial Insurance Appeals</t>
  </si>
  <si>
    <t>Board of Tax Appeals</t>
  </si>
  <si>
    <t>Cascadia Community College</t>
  </si>
  <si>
    <t>Caseload Forecast Council</t>
  </si>
  <si>
    <t xml:space="preserve">Center for Childhood Deafness </t>
  </si>
  <si>
    <t>Central Washington University</t>
  </si>
  <si>
    <t>Centralia College</t>
  </si>
  <si>
    <t>Civil Legal Aid, Office of</t>
  </si>
  <si>
    <t>Clark College</t>
  </si>
  <si>
    <t>Clover Park Technical College</t>
  </si>
  <si>
    <t>Columbia Basin Community College</t>
  </si>
  <si>
    <t>Commission On Judicial Conduct</t>
  </si>
  <si>
    <t>Consolidated Technology Services</t>
  </si>
  <si>
    <t>Corrections, Department of</t>
  </si>
  <si>
    <t>Court of Appeals</t>
  </si>
  <si>
    <t xml:space="preserve">Department of Commerce        </t>
  </si>
  <si>
    <t>Department of Fish and Wildlife</t>
  </si>
  <si>
    <t xml:space="preserve">Department of Social and Health Services </t>
  </si>
  <si>
    <t>DRS System Retirees</t>
  </si>
  <si>
    <t>Early Learning, Department of</t>
  </si>
  <si>
    <t>Eastern Washington State Historical Society</t>
  </si>
  <si>
    <t>Eastern Washington University</t>
  </si>
  <si>
    <t>Ecology, Department of</t>
  </si>
  <si>
    <t>2013 % of  Participation</t>
  </si>
  <si>
    <t>Economic And Revenue Forecast Council</t>
  </si>
  <si>
    <t>Edmonds Community College</t>
  </si>
  <si>
    <t>Employment Security Department</t>
  </si>
  <si>
    <t xml:space="preserve">Enterprise Services, Department of </t>
  </si>
  <si>
    <t>Environmental Hearings Office</t>
  </si>
  <si>
    <t>Everett Community College</t>
  </si>
  <si>
    <t>Financial Institutions, Department of</t>
  </si>
  <si>
    <t>Financial Management, Office of</t>
  </si>
  <si>
    <t>Freight Mobility Strategic Investment Board</t>
  </si>
  <si>
    <t>Governor, Office of the</t>
  </si>
  <si>
    <t>Grays Harbor Community College</t>
  </si>
  <si>
    <t>Green River Community College</t>
  </si>
  <si>
    <t>Health Care Authority</t>
  </si>
  <si>
    <t>Health, Department of</t>
  </si>
  <si>
    <t>Highline Community College</t>
  </si>
  <si>
    <t>House of Representatives</t>
  </si>
  <si>
    <t>Human Rights Commission</t>
  </si>
  <si>
    <t>Insurance Commissioner, Office of the</t>
  </si>
  <si>
    <t>Joint Legislative Audit And Review Committee</t>
  </si>
  <si>
    <t>Joint Legislative Systems Committee</t>
  </si>
  <si>
    <t>Joint Transportation Committee</t>
  </si>
  <si>
    <t>Labor and Industries, Department of</t>
  </si>
  <si>
    <t>Lake Washington Institute of Technology</t>
  </si>
  <si>
    <t>LEOFF Plan 2 Retirement Board</t>
  </si>
  <si>
    <t>Legislative Evaluation And Accountability Program</t>
  </si>
  <si>
    <t>Legislative Support Services, Office of</t>
  </si>
  <si>
    <t>Licensing, Department of</t>
  </si>
  <si>
    <t>Lieutenant Governor, Office of the</t>
  </si>
  <si>
    <t>Liquor Control Board</t>
  </si>
  <si>
    <t>Lower Columbia College</t>
  </si>
  <si>
    <t>Military Department</t>
  </si>
  <si>
    <t>Minority and Women's Business, Office of</t>
  </si>
  <si>
    <t>Natural Resources, Department of</t>
  </si>
  <si>
    <t>Olympic College</t>
  </si>
  <si>
    <t>Peninsula College</t>
  </si>
  <si>
    <t>Pierce College</t>
  </si>
  <si>
    <t>Port of Olympia</t>
  </si>
  <si>
    <t>Public Disclosure Commission</t>
  </si>
  <si>
    <t>Public Employment Relations Commission</t>
  </si>
  <si>
    <t>Puget Sound Partnership</t>
  </si>
  <si>
    <t>Recreation and Conservation Funding Board</t>
  </si>
  <si>
    <t>Renton Technical College</t>
  </si>
  <si>
    <t>Retirement Systems, Department of</t>
  </si>
  <si>
    <t>Revenue, Department of</t>
  </si>
  <si>
    <t>Seattle Community College - District 6</t>
  </si>
  <si>
    <t>Seattle Housing Authority</t>
  </si>
  <si>
    <t>Secretary of State, Office of the</t>
  </si>
  <si>
    <t>Senate</t>
  </si>
  <si>
    <t>Shoreline Community College</t>
  </si>
  <si>
    <t>Skagit Valley College</t>
  </si>
  <si>
    <t>South Puget Sound Community College</t>
  </si>
  <si>
    <t>Spokane Community College - District 17</t>
  </si>
  <si>
    <t>State Actuary, Office of the</t>
  </si>
  <si>
    <t>State Auditor, Office of the</t>
  </si>
  <si>
    <t>State Board For Community And Technical Colleges</t>
  </si>
  <si>
    <t>State Board of Accountancy</t>
  </si>
  <si>
    <t>State Conservation Commission</t>
  </si>
  <si>
    <t>State Investment Board</t>
  </si>
  <si>
    <t>State Law Library</t>
  </si>
  <si>
    <t>State Lottery Commission</t>
  </si>
  <si>
    <t>State Parks And Recreation Commission</t>
  </si>
  <si>
    <t>State School For The Blind</t>
  </si>
  <si>
    <t>State Treasurer, Office of the</t>
  </si>
  <si>
    <t>Statute Law Committee</t>
  </si>
  <si>
    <t>Superintendent of Public Instruction</t>
  </si>
  <si>
    <t>Supreme Court</t>
  </si>
  <si>
    <t>Tacoma Community College</t>
  </si>
  <si>
    <t>The Evergreen State College</t>
  </si>
  <si>
    <t>Transportation Commission</t>
  </si>
  <si>
    <t>Transportation Improvement Board</t>
  </si>
  <si>
    <t>Transportation, Department of</t>
  </si>
  <si>
    <t>University of Washington</t>
  </si>
  <si>
    <t>Utilities and Transportation Commission</t>
  </si>
  <si>
    <t>Veterans Affairs, Department of</t>
  </si>
  <si>
    <t>Walla Walla Community College</t>
  </si>
  <si>
    <t>Washington Pollution Liability Insurance Program</t>
  </si>
  <si>
    <t>Washington State Arts Commission</t>
  </si>
  <si>
    <t>Washington State Commission on Hispanic Affairs</t>
  </si>
  <si>
    <t>Washington State Criminal Justice Training Commission</t>
  </si>
  <si>
    <t>Washington State Gambling Commission</t>
  </si>
  <si>
    <t>Washington State Historical Society</t>
  </si>
  <si>
    <t>Washington State Housing Finance Commission</t>
  </si>
  <si>
    <t>Washington State Patrol</t>
  </si>
  <si>
    <t>Washington State School Director's Association</t>
  </si>
  <si>
    <t>Washington State University</t>
  </si>
  <si>
    <t>Washington Student Achievement Council</t>
  </si>
  <si>
    <t>Washington Traffic Safety Commission</t>
  </si>
  <si>
    <t>Wenatchee Valley College</t>
  </si>
  <si>
    <t>Western Washington University</t>
  </si>
  <si>
    <t>Whatcom Community College</t>
  </si>
  <si>
    <t>Work Force Training and Education Coordinating Board</t>
  </si>
  <si>
    <t>Yakima Valley Community College</t>
  </si>
  <si>
    <t>Non-State Employees (Disaster Relief Campaigns)</t>
  </si>
  <si>
    <t>TOTAL</t>
  </si>
  <si>
    <t>2014 Annual Campaign</t>
  </si>
  <si>
    <t>Uncreconciled Fundraisers</t>
  </si>
  <si>
    <t>Washington St. Commission on Asian Pacific American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</si>
</sst>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3" fillId="0" borderId="0" xfId="0" applyNumberFormat="1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4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9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10" fontId="1" fillId="0" borderId="0" xfId="2" applyNumberFormat="1" applyFont="1" applyAlignment="1">
      <alignment horizontal="right"/>
    </xf>
    <xf numFmtId="0" fontId="2" fillId="2" borderId="0" xfId="0" applyNumberFormat="1" applyFont="1" applyFill="1" applyAlignment="1">
      <alignment horizontal="right" wrapText="1"/>
    </xf>
    <xf numFmtId="165" fontId="2" fillId="0" borderId="0" xfId="1" applyNumberFormat="1" applyFont="1"/>
    <xf numFmtId="10" fontId="2" fillId="0" borderId="0" xfId="2" applyNumberFormat="1" applyFont="1" applyAlignment="1">
      <alignment horizontal="right"/>
    </xf>
    <xf numFmtId="164" fontId="4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164" fontId="5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6" fontId="4" fillId="0" borderId="0" xfId="0" applyNumberFormat="1" applyFont="1" applyFill="1" applyBorder="1"/>
    <xf numFmtId="164" fontId="7" fillId="0" borderId="0" xfId="0" applyNumberFormat="1" applyFont="1" applyFill="1" applyBorder="1"/>
    <xf numFmtId="0" fontId="8" fillId="0" borderId="0" xfId="0" applyFont="1" applyAlignment="1"/>
    <xf numFmtId="0" fontId="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zoomScaleNormal="100" workbookViewId="0">
      <selection activeCell="I59" sqref="I59"/>
    </sheetView>
  </sheetViews>
  <sheetFormatPr defaultRowHeight="15" x14ac:dyDescent="0.25"/>
  <cols>
    <col min="1" max="1" width="55.140625" customWidth="1"/>
    <col min="2" max="2" width="12.5703125" style="5" customWidth="1"/>
    <col min="3" max="3" width="13.28515625" style="5" customWidth="1"/>
    <col min="4" max="4" width="8.140625" style="16" customWidth="1"/>
    <col min="5" max="5" width="8.7109375" style="17" customWidth="1"/>
    <col min="6" max="6" width="11.28515625" style="17" hidden="1" customWidth="1"/>
    <col min="7" max="7" width="11.28515625" style="17" customWidth="1"/>
    <col min="8" max="8" width="11.42578125" style="4" customWidth="1"/>
    <col min="9" max="9" width="11.5703125" style="4" customWidth="1"/>
    <col min="10" max="10" width="19.28515625" style="22" hidden="1" customWidth="1"/>
    <col min="11" max="11" width="11.140625" style="22" hidden="1" customWidth="1"/>
    <col min="12" max="12" width="19.42578125" style="22" hidden="1" customWidth="1"/>
    <col min="13" max="13" width="21.85546875" style="22" hidden="1" customWidth="1"/>
    <col min="14" max="14" width="12.5703125" style="22" hidden="1" customWidth="1"/>
    <col min="15" max="15" width="24.85546875" style="23" hidden="1" customWidth="1"/>
    <col min="248" max="248" width="55.140625" customWidth="1"/>
    <col min="249" max="249" width="12.5703125" customWidth="1"/>
    <col min="250" max="250" width="13" customWidth="1"/>
    <col min="251" max="251" width="8.140625" customWidth="1"/>
    <col min="252" max="252" width="8.7109375" customWidth="1"/>
    <col min="253" max="253" width="0" hidden="1" customWidth="1"/>
    <col min="254" max="254" width="11.28515625" customWidth="1"/>
    <col min="255" max="255" width="11.42578125" customWidth="1"/>
    <col min="256" max="256" width="11.5703125" customWidth="1"/>
    <col min="257" max="257" width="19.5703125" customWidth="1"/>
    <col min="258" max="258" width="12.140625" customWidth="1"/>
    <col min="259" max="259" width="20.28515625" customWidth="1"/>
    <col min="260" max="260" width="22.7109375" customWidth="1"/>
    <col min="261" max="261" width="13.5703125" customWidth="1"/>
    <col min="262" max="262" width="16.28515625" customWidth="1"/>
    <col min="263" max="263" width="0.140625" customWidth="1"/>
    <col min="504" max="504" width="55.140625" customWidth="1"/>
    <col min="505" max="505" width="12.5703125" customWidth="1"/>
    <col min="506" max="506" width="13" customWidth="1"/>
    <col min="507" max="507" width="8.140625" customWidth="1"/>
    <col min="508" max="508" width="8.7109375" customWidth="1"/>
    <col min="509" max="509" width="0" hidden="1" customWidth="1"/>
    <col min="510" max="510" width="11.28515625" customWidth="1"/>
    <col min="511" max="511" width="11.42578125" customWidth="1"/>
    <col min="512" max="512" width="11.5703125" customWidth="1"/>
    <col min="513" max="513" width="19.5703125" customWidth="1"/>
    <col min="514" max="514" width="12.140625" customWidth="1"/>
    <col min="515" max="515" width="20.28515625" customWidth="1"/>
    <col min="516" max="516" width="22.7109375" customWidth="1"/>
    <col min="517" max="517" width="13.5703125" customWidth="1"/>
    <col min="518" max="518" width="16.28515625" customWidth="1"/>
    <col min="519" max="519" width="0.140625" customWidth="1"/>
    <col min="760" max="760" width="55.140625" customWidth="1"/>
    <col min="761" max="761" width="12.5703125" customWidth="1"/>
    <col min="762" max="762" width="13" customWidth="1"/>
    <col min="763" max="763" width="8.140625" customWidth="1"/>
    <col min="764" max="764" width="8.7109375" customWidth="1"/>
    <col min="765" max="765" width="0" hidden="1" customWidth="1"/>
    <col min="766" max="766" width="11.28515625" customWidth="1"/>
    <col min="767" max="767" width="11.42578125" customWidth="1"/>
    <col min="768" max="768" width="11.5703125" customWidth="1"/>
    <col min="769" max="769" width="19.5703125" customWidth="1"/>
    <col min="770" max="770" width="12.140625" customWidth="1"/>
    <col min="771" max="771" width="20.28515625" customWidth="1"/>
    <col min="772" max="772" width="22.7109375" customWidth="1"/>
    <col min="773" max="773" width="13.5703125" customWidth="1"/>
    <col min="774" max="774" width="16.28515625" customWidth="1"/>
    <col min="775" max="775" width="0.140625" customWidth="1"/>
    <col min="1016" max="1016" width="55.140625" customWidth="1"/>
    <col min="1017" max="1017" width="12.5703125" customWidth="1"/>
    <col min="1018" max="1018" width="13" customWidth="1"/>
    <col min="1019" max="1019" width="8.140625" customWidth="1"/>
    <col min="1020" max="1020" width="8.7109375" customWidth="1"/>
    <col min="1021" max="1021" width="0" hidden="1" customWidth="1"/>
    <col min="1022" max="1022" width="11.28515625" customWidth="1"/>
    <col min="1023" max="1023" width="11.42578125" customWidth="1"/>
    <col min="1024" max="1024" width="11.5703125" customWidth="1"/>
    <col min="1025" max="1025" width="19.5703125" customWidth="1"/>
    <col min="1026" max="1026" width="12.140625" customWidth="1"/>
    <col min="1027" max="1027" width="20.28515625" customWidth="1"/>
    <col min="1028" max="1028" width="22.7109375" customWidth="1"/>
    <col min="1029" max="1029" width="13.5703125" customWidth="1"/>
    <col min="1030" max="1030" width="16.28515625" customWidth="1"/>
    <col min="1031" max="1031" width="0.140625" customWidth="1"/>
    <col min="1272" max="1272" width="55.140625" customWidth="1"/>
    <col min="1273" max="1273" width="12.5703125" customWidth="1"/>
    <col min="1274" max="1274" width="13" customWidth="1"/>
    <col min="1275" max="1275" width="8.140625" customWidth="1"/>
    <col min="1276" max="1276" width="8.7109375" customWidth="1"/>
    <col min="1277" max="1277" width="0" hidden="1" customWidth="1"/>
    <col min="1278" max="1278" width="11.28515625" customWidth="1"/>
    <col min="1279" max="1279" width="11.42578125" customWidth="1"/>
    <col min="1280" max="1280" width="11.5703125" customWidth="1"/>
    <col min="1281" max="1281" width="19.5703125" customWidth="1"/>
    <col min="1282" max="1282" width="12.140625" customWidth="1"/>
    <col min="1283" max="1283" width="20.28515625" customWidth="1"/>
    <col min="1284" max="1284" width="22.7109375" customWidth="1"/>
    <col min="1285" max="1285" width="13.5703125" customWidth="1"/>
    <col min="1286" max="1286" width="16.28515625" customWidth="1"/>
    <col min="1287" max="1287" width="0.140625" customWidth="1"/>
    <col min="1528" max="1528" width="55.140625" customWidth="1"/>
    <col min="1529" max="1529" width="12.5703125" customWidth="1"/>
    <col min="1530" max="1530" width="13" customWidth="1"/>
    <col min="1531" max="1531" width="8.140625" customWidth="1"/>
    <col min="1532" max="1532" width="8.7109375" customWidth="1"/>
    <col min="1533" max="1533" width="0" hidden="1" customWidth="1"/>
    <col min="1534" max="1534" width="11.28515625" customWidth="1"/>
    <col min="1535" max="1535" width="11.42578125" customWidth="1"/>
    <col min="1536" max="1536" width="11.5703125" customWidth="1"/>
    <col min="1537" max="1537" width="19.5703125" customWidth="1"/>
    <col min="1538" max="1538" width="12.140625" customWidth="1"/>
    <col min="1539" max="1539" width="20.28515625" customWidth="1"/>
    <col min="1540" max="1540" width="22.7109375" customWidth="1"/>
    <col min="1541" max="1541" width="13.5703125" customWidth="1"/>
    <col min="1542" max="1542" width="16.28515625" customWidth="1"/>
    <col min="1543" max="1543" width="0.140625" customWidth="1"/>
    <col min="1784" max="1784" width="55.140625" customWidth="1"/>
    <col min="1785" max="1785" width="12.5703125" customWidth="1"/>
    <col min="1786" max="1786" width="13" customWidth="1"/>
    <col min="1787" max="1787" width="8.140625" customWidth="1"/>
    <col min="1788" max="1788" width="8.7109375" customWidth="1"/>
    <col min="1789" max="1789" width="0" hidden="1" customWidth="1"/>
    <col min="1790" max="1790" width="11.28515625" customWidth="1"/>
    <col min="1791" max="1791" width="11.42578125" customWidth="1"/>
    <col min="1792" max="1792" width="11.5703125" customWidth="1"/>
    <col min="1793" max="1793" width="19.5703125" customWidth="1"/>
    <col min="1794" max="1794" width="12.140625" customWidth="1"/>
    <col min="1795" max="1795" width="20.28515625" customWidth="1"/>
    <col min="1796" max="1796" width="22.7109375" customWidth="1"/>
    <col min="1797" max="1797" width="13.5703125" customWidth="1"/>
    <col min="1798" max="1798" width="16.28515625" customWidth="1"/>
    <col min="1799" max="1799" width="0.140625" customWidth="1"/>
    <col min="2040" max="2040" width="55.140625" customWidth="1"/>
    <col min="2041" max="2041" width="12.5703125" customWidth="1"/>
    <col min="2042" max="2042" width="13" customWidth="1"/>
    <col min="2043" max="2043" width="8.140625" customWidth="1"/>
    <col min="2044" max="2044" width="8.7109375" customWidth="1"/>
    <col min="2045" max="2045" width="0" hidden="1" customWidth="1"/>
    <col min="2046" max="2046" width="11.28515625" customWidth="1"/>
    <col min="2047" max="2047" width="11.42578125" customWidth="1"/>
    <col min="2048" max="2048" width="11.5703125" customWidth="1"/>
    <col min="2049" max="2049" width="19.5703125" customWidth="1"/>
    <col min="2050" max="2050" width="12.140625" customWidth="1"/>
    <col min="2051" max="2051" width="20.28515625" customWidth="1"/>
    <col min="2052" max="2052" width="22.7109375" customWidth="1"/>
    <col min="2053" max="2053" width="13.5703125" customWidth="1"/>
    <col min="2054" max="2054" width="16.28515625" customWidth="1"/>
    <col min="2055" max="2055" width="0.140625" customWidth="1"/>
    <col min="2296" max="2296" width="55.140625" customWidth="1"/>
    <col min="2297" max="2297" width="12.5703125" customWidth="1"/>
    <col min="2298" max="2298" width="13" customWidth="1"/>
    <col min="2299" max="2299" width="8.140625" customWidth="1"/>
    <col min="2300" max="2300" width="8.7109375" customWidth="1"/>
    <col min="2301" max="2301" width="0" hidden="1" customWidth="1"/>
    <col min="2302" max="2302" width="11.28515625" customWidth="1"/>
    <col min="2303" max="2303" width="11.42578125" customWidth="1"/>
    <col min="2304" max="2304" width="11.5703125" customWidth="1"/>
    <col min="2305" max="2305" width="19.5703125" customWidth="1"/>
    <col min="2306" max="2306" width="12.140625" customWidth="1"/>
    <col min="2307" max="2307" width="20.28515625" customWidth="1"/>
    <col min="2308" max="2308" width="22.7109375" customWidth="1"/>
    <col min="2309" max="2309" width="13.5703125" customWidth="1"/>
    <col min="2310" max="2310" width="16.28515625" customWidth="1"/>
    <col min="2311" max="2311" width="0.140625" customWidth="1"/>
    <col min="2552" max="2552" width="55.140625" customWidth="1"/>
    <col min="2553" max="2553" width="12.5703125" customWidth="1"/>
    <col min="2554" max="2554" width="13" customWidth="1"/>
    <col min="2555" max="2555" width="8.140625" customWidth="1"/>
    <col min="2556" max="2556" width="8.7109375" customWidth="1"/>
    <col min="2557" max="2557" width="0" hidden="1" customWidth="1"/>
    <col min="2558" max="2558" width="11.28515625" customWidth="1"/>
    <col min="2559" max="2559" width="11.42578125" customWidth="1"/>
    <col min="2560" max="2560" width="11.5703125" customWidth="1"/>
    <col min="2561" max="2561" width="19.5703125" customWidth="1"/>
    <col min="2562" max="2562" width="12.140625" customWidth="1"/>
    <col min="2563" max="2563" width="20.28515625" customWidth="1"/>
    <col min="2564" max="2564" width="22.7109375" customWidth="1"/>
    <col min="2565" max="2565" width="13.5703125" customWidth="1"/>
    <col min="2566" max="2566" width="16.28515625" customWidth="1"/>
    <col min="2567" max="2567" width="0.140625" customWidth="1"/>
    <col min="2808" max="2808" width="55.140625" customWidth="1"/>
    <col min="2809" max="2809" width="12.5703125" customWidth="1"/>
    <col min="2810" max="2810" width="13" customWidth="1"/>
    <col min="2811" max="2811" width="8.140625" customWidth="1"/>
    <col min="2812" max="2812" width="8.7109375" customWidth="1"/>
    <col min="2813" max="2813" width="0" hidden="1" customWidth="1"/>
    <col min="2814" max="2814" width="11.28515625" customWidth="1"/>
    <col min="2815" max="2815" width="11.42578125" customWidth="1"/>
    <col min="2816" max="2816" width="11.5703125" customWidth="1"/>
    <col min="2817" max="2817" width="19.5703125" customWidth="1"/>
    <col min="2818" max="2818" width="12.140625" customWidth="1"/>
    <col min="2819" max="2819" width="20.28515625" customWidth="1"/>
    <col min="2820" max="2820" width="22.7109375" customWidth="1"/>
    <col min="2821" max="2821" width="13.5703125" customWidth="1"/>
    <col min="2822" max="2822" width="16.28515625" customWidth="1"/>
    <col min="2823" max="2823" width="0.140625" customWidth="1"/>
    <col min="3064" max="3064" width="55.140625" customWidth="1"/>
    <col min="3065" max="3065" width="12.5703125" customWidth="1"/>
    <col min="3066" max="3066" width="13" customWidth="1"/>
    <col min="3067" max="3067" width="8.140625" customWidth="1"/>
    <col min="3068" max="3068" width="8.7109375" customWidth="1"/>
    <col min="3069" max="3069" width="0" hidden="1" customWidth="1"/>
    <col min="3070" max="3070" width="11.28515625" customWidth="1"/>
    <col min="3071" max="3071" width="11.42578125" customWidth="1"/>
    <col min="3072" max="3072" width="11.5703125" customWidth="1"/>
    <col min="3073" max="3073" width="19.5703125" customWidth="1"/>
    <col min="3074" max="3074" width="12.140625" customWidth="1"/>
    <col min="3075" max="3075" width="20.28515625" customWidth="1"/>
    <col min="3076" max="3076" width="22.7109375" customWidth="1"/>
    <col min="3077" max="3077" width="13.5703125" customWidth="1"/>
    <col min="3078" max="3078" width="16.28515625" customWidth="1"/>
    <col min="3079" max="3079" width="0.140625" customWidth="1"/>
    <col min="3320" max="3320" width="55.140625" customWidth="1"/>
    <col min="3321" max="3321" width="12.5703125" customWidth="1"/>
    <col min="3322" max="3322" width="13" customWidth="1"/>
    <col min="3323" max="3323" width="8.140625" customWidth="1"/>
    <col min="3324" max="3324" width="8.7109375" customWidth="1"/>
    <col min="3325" max="3325" width="0" hidden="1" customWidth="1"/>
    <col min="3326" max="3326" width="11.28515625" customWidth="1"/>
    <col min="3327" max="3327" width="11.42578125" customWidth="1"/>
    <col min="3328" max="3328" width="11.5703125" customWidth="1"/>
    <col min="3329" max="3329" width="19.5703125" customWidth="1"/>
    <col min="3330" max="3330" width="12.140625" customWidth="1"/>
    <col min="3331" max="3331" width="20.28515625" customWidth="1"/>
    <col min="3332" max="3332" width="22.7109375" customWidth="1"/>
    <col min="3333" max="3333" width="13.5703125" customWidth="1"/>
    <col min="3334" max="3334" width="16.28515625" customWidth="1"/>
    <col min="3335" max="3335" width="0.140625" customWidth="1"/>
    <col min="3576" max="3576" width="55.140625" customWidth="1"/>
    <col min="3577" max="3577" width="12.5703125" customWidth="1"/>
    <col min="3578" max="3578" width="13" customWidth="1"/>
    <col min="3579" max="3579" width="8.140625" customWidth="1"/>
    <col min="3580" max="3580" width="8.7109375" customWidth="1"/>
    <col min="3581" max="3581" width="0" hidden="1" customWidth="1"/>
    <col min="3582" max="3582" width="11.28515625" customWidth="1"/>
    <col min="3583" max="3583" width="11.42578125" customWidth="1"/>
    <col min="3584" max="3584" width="11.5703125" customWidth="1"/>
    <col min="3585" max="3585" width="19.5703125" customWidth="1"/>
    <col min="3586" max="3586" width="12.140625" customWidth="1"/>
    <col min="3587" max="3587" width="20.28515625" customWidth="1"/>
    <col min="3588" max="3588" width="22.7109375" customWidth="1"/>
    <col min="3589" max="3589" width="13.5703125" customWidth="1"/>
    <col min="3590" max="3590" width="16.28515625" customWidth="1"/>
    <col min="3591" max="3591" width="0.140625" customWidth="1"/>
    <col min="3832" max="3832" width="55.140625" customWidth="1"/>
    <col min="3833" max="3833" width="12.5703125" customWidth="1"/>
    <col min="3834" max="3834" width="13" customWidth="1"/>
    <col min="3835" max="3835" width="8.140625" customWidth="1"/>
    <col min="3836" max="3836" width="8.7109375" customWidth="1"/>
    <col min="3837" max="3837" width="0" hidden="1" customWidth="1"/>
    <col min="3838" max="3838" width="11.28515625" customWidth="1"/>
    <col min="3839" max="3839" width="11.42578125" customWidth="1"/>
    <col min="3840" max="3840" width="11.5703125" customWidth="1"/>
    <col min="3841" max="3841" width="19.5703125" customWidth="1"/>
    <col min="3842" max="3842" width="12.140625" customWidth="1"/>
    <col min="3843" max="3843" width="20.28515625" customWidth="1"/>
    <col min="3844" max="3844" width="22.7109375" customWidth="1"/>
    <col min="3845" max="3845" width="13.5703125" customWidth="1"/>
    <col min="3846" max="3846" width="16.28515625" customWidth="1"/>
    <col min="3847" max="3847" width="0.140625" customWidth="1"/>
    <col min="4088" max="4088" width="55.140625" customWidth="1"/>
    <col min="4089" max="4089" width="12.5703125" customWidth="1"/>
    <col min="4090" max="4090" width="13" customWidth="1"/>
    <col min="4091" max="4091" width="8.140625" customWidth="1"/>
    <col min="4092" max="4092" width="8.7109375" customWidth="1"/>
    <col min="4093" max="4093" width="0" hidden="1" customWidth="1"/>
    <col min="4094" max="4094" width="11.28515625" customWidth="1"/>
    <col min="4095" max="4095" width="11.42578125" customWidth="1"/>
    <col min="4096" max="4096" width="11.5703125" customWidth="1"/>
    <col min="4097" max="4097" width="19.5703125" customWidth="1"/>
    <col min="4098" max="4098" width="12.140625" customWidth="1"/>
    <col min="4099" max="4099" width="20.28515625" customWidth="1"/>
    <col min="4100" max="4100" width="22.7109375" customWidth="1"/>
    <col min="4101" max="4101" width="13.5703125" customWidth="1"/>
    <col min="4102" max="4102" width="16.28515625" customWidth="1"/>
    <col min="4103" max="4103" width="0.140625" customWidth="1"/>
    <col min="4344" max="4344" width="55.140625" customWidth="1"/>
    <col min="4345" max="4345" width="12.5703125" customWidth="1"/>
    <col min="4346" max="4346" width="13" customWidth="1"/>
    <col min="4347" max="4347" width="8.140625" customWidth="1"/>
    <col min="4348" max="4348" width="8.7109375" customWidth="1"/>
    <col min="4349" max="4349" width="0" hidden="1" customWidth="1"/>
    <col min="4350" max="4350" width="11.28515625" customWidth="1"/>
    <col min="4351" max="4351" width="11.42578125" customWidth="1"/>
    <col min="4352" max="4352" width="11.5703125" customWidth="1"/>
    <col min="4353" max="4353" width="19.5703125" customWidth="1"/>
    <col min="4354" max="4354" width="12.140625" customWidth="1"/>
    <col min="4355" max="4355" width="20.28515625" customWidth="1"/>
    <col min="4356" max="4356" width="22.7109375" customWidth="1"/>
    <col min="4357" max="4357" width="13.5703125" customWidth="1"/>
    <col min="4358" max="4358" width="16.28515625" customWidth="1"/>
    <col min="4359" max="4359" width="0.140625" customWidth="1"/>
    <col min="4600" max="4600" width="55.140625" customWidth="1"/>
    <col min="4601" max="4601" width="12.5703125" customWidth="1"/>
    <col min="4602" max="4602" width="13" customWidth="1"/>
    <col min="4603" max="4603" width="8.140625" customWidth="1"/>
    <col min="4604" max="4604" width="8.7109375" customWidth="1"/>
    <col min="4605" max="4605" width="0" hidden="1" customWidth="1"/>
    <col min="4606" max="4606" width="11.28515625" customWidth="1"/>
    <col min="4607" max="4607" width="11.42578125" customWidth="1"/>
    <col min="4608" max="4608" width="11.5703125" customWidth="1"/>
    <col min="4609" max="4609" width="19.5703125" customWidth="1"/>
    <col min="4610" max="4610" width="12.140625" customWidth="1"/>
    <col min="4611" max="4611" width="20.28515625" customWidth="1"/>
    <col min="4612" max="4612" width="22.7109375" customWidth="1"/>
    <col min="4613" max="4613" width="13.5703125" customWidth="1"/>
    <col min="4614" max="4614" width="16.28515625" customWidth="1"/>
    <col min="4615" max="4615" width="0.140625" customWidth="1"/>
    <col min="4856" max="4856" width="55.140625" customWidth="1"/>
    <col min="4857" max="4857" width="12.5703125" customWidth="1"/>
    <col min="4858" max="4858" width="13" customWidth="1"/>
    <col min="4859" max="4859" width="8.140625" customWidth="1"/>
    <col min="4860" max="4860" width="8.7109375" customWidth="1"/>
    <col min="4861" max="4861" width="0" hidden="1" customWidth="1"/>
    <col min="4862" max="4862" width="11.28515625" customWidth="1"/>
    <col min="4863" max="4863" width="11.42578125" customWidth="1"/>
    <col min="4864" max="4864" width="11.5703125" customWidth="1"/>
    <col min="4865" max="4865" width="19.5703125" customWidth="1"/>
    <col min="4866" max="4866" width="12.140625" customWidth="1"/>
    <col min="4867" max="4867" width="20.28515625" customWidth="1"/>
    <col min="4868" max="4868" width="22.7109375" customWidth="1"/>
    <col min="4869" max="4869" width="13.5703125" customWidth="1"/>
    <col min="4870" max="4870" width="16.28515625" customWidth="1"/>
    <col min="4871" max="4871" width="0.140625" customWidth="1"/>
    <col min="5112" max="5112" width="55.140625" customWidth="1"/>
    <col min="5113" max="5113" width="12.5703125" customWidth="1"/>
    <col min="5114" max="5114" width="13" customWidth="1"/>
    <col min="5115" max="5115" width="8.140625" customWidth="1"/>
    <col min="5116" max="5116" width="8.7109375" customWidth="1"/>
    <col min="5117" max="5117" width="0" hidden="1" customWidth="1"/>
    <col min="5118" max="5118" width="11.28515625" customWidth="1"/>
    <col min="5119" max="5119" width="11.42578125" customWidth="1"/>
    <col min="5120" max="5120" width="11.5703125" customWidth="1"/>
    <col min="5121" max="5121" width="19.5703125" customWidth="1"/>
    <col min="5122" max="5122" width="12.140625" customWidth="1"/>
    <col min="5123" max="5123" width="20.28515625" customWidth="1"/>
    <col min="5124" max="5124" width="22.7109375" customWidth="1"/>
    <col min="5125" max="5125" width="13.5703125" customWidth="1"/>
    <col min="5126" max="5126" width="16.28515625" customWidth="1"/>
    <col min="5127" max="5127" width="0.140625" customWidth="1"/>
    <col min="5368" max="5368" width="55.140625" customWidth="1"/>
    <col min="5369" max="5369" width="12.5703125" customWidth="1"/>
    <col min="5370" max="5370" width="13" customWidth="1"/>
    <col min="5371" max="5371" width="8.140625" customWidth="1"/>
    <col min="5372" max="5372" width="8.7109375" customWidth="1"/>
    <col min="5373" max="5373" width="0" hidden="1" customWidth="1"/>
    <col min="5374" max="5374" width="11.28515625" customWidth="1"/>
    <col min="5375" max="5375" width="11.42578125" customWidth="1"/>
    <col min="5376" max="5376" width="11.5703125" customWidth="1"/>
    <col min="5377" max="5377" width="19.5703125" customWidth="1"/>
    <col min="5378" max="5378" width="12.140625" customWidth="1"/>
    <col min="5379" max="5379" width="20.28515625" customWidth="1"/>
    <col min="5380" max="5380" width="22.7109375" customWidth="1"/>
    <col min="5381" max="5381" width="13.5703125" customWidth="1"/>
    <col min="5382" max="5382" width="16.28515625" customWidth="1"/>
    <col min="5383" max="5383" width="0.140625" customWidth="1"/>
    <col min="5624" max="5624" width="55.140625" customWidth="1"/>
    <col min="5625" max="5625" width="12.5703125" customWidth="1"/>
    <col min="5626" max="5626" width="13" customWidth="1"/>
    <col min="5627" max="5627" width="8.140625" customWidth="1"/>
    <col min="5628" max="5628" width="8.7109375" customWidth="1"/>
    <col min="5629" max="5629" width="0" hidden="1" customWidth="1"/>
    <col min="5630" max="5630" width="11.28515625" customWidth="1"/>
    <col min="5631" max="5631" width="11.42578125" customWidth="1"/>
    <col min="5632" max="5632" width="11.5703125" customWidth="1"/>
    <col min="5633" max="5633" width="19.5703125" customWidth="1"/>
    <col min="5634" max="5634" width="12.140625" customWidth="1"/>
    <col min="5635" max="5635" width="20.28515625" customWidth="1"/>
    <col min="5636" max="5636" width="22.7109375" customWidth="1"/>
    <col min="5637" max="5637" width="13.5703125" customWidth="1"/>
    <col min="5638" max="5638" width="16.28515625" customWidth="1"/>
    <col min="5639" max="5639" width="0.140625" customWidth="1"/>
    <col min="5880" max="5880" width="55.140625" customWidth="1"/>
    <col min="5881" max="5881" width="12.5703125" customWidth="1"/>
    <col min="5882" max="5882" width="13" customWidth="1"/>
    <col min="5883" max="5883" width="8.140625" customWidth="1"/>
    <col min="5884" max="5884" width="8.7109375" customWidth="1"/>
    <col min="5885" max="5885" width="0" hidden="1" customWidth="1"/>
    <col min="5886" max="5886" width="11.28515625" customWidth="1"/>
    <col min="5887" max="5887" width="11.42578125" customWidth="1"/>
    <col min="5888" max="5888" width="11.5703125" customWidth="1"/>
    <col min="5889" max="5889" width="19.5703125" customWidth="1"/>
    <col min="5890" max="5890" width="12.140625" customWidth="1"/>
    <col min="5891" max="5891" width="20.28515625" customWidth="1"/>
    <col min="5892" max="5892" width="22.7109375" customWidth="1"/>
    <col min="5893" max="5893" width="13.5703125" customWidth="1"/>
    <col min="5894" max="5894" width="16.28515625" customWidth="1"/>
    <col min="5895" max="5895" width="0.140625" customWidth="1"/>
    <col min="6136" max="6136" width="55.140625" customWidth="1"/>
    <col min="6137" max="6137" width="12.5703125" customWidth="1"/>
    <col min="6138" max="6138" width="13" customWidth="1"/>
    <col min="6139" max="6139" width="8.140625" customWidth="1"/>
    <col min="6140" max="6140" width="8.7109375" customWidth="1"/>
    <col min="6141" max="6141" width="0" hidden="1" customWidth="1"/>
    <col min="6142" max="6142" width="11.28515625" customWidth="1"/>
    <col min="6143" max="6143" width="11.42578125" customWidth="1"/>
    <col min="6144" max="6144" width="11.5703125" customWidth="1"/>
    <col min="6145" max="6145" width="19.5703125" customWidth="1"/>
    <col min="6146" max="6146" width="12.140625" customWidth="1"/>
    <col min="6147" max="6147" width="20.28515625" customWidth="1"/>
    <col min="6148" max="6148" width="22.7109375" customWidth="1"/>
    <col min="6149" max="6149" width="13.5703125" customWidth="1"/>
    <col min="6150" max="6150" width="16.28515625" customWidth="1"/>
    <col min="6151" max="6151" width="0.140625" customWidth="1"/>
    <col min="6392" max="6392" width="55.140625" customWidth="1"/>
    <col min="6393" max="6393" width="12.5703125" customWidth="1"/>
    <col min="6394" max="6394" width="13" customWidth="1"/>
    <col min="6395" max="6395" width="8.140625" customWidth="1"/>
    <col min="6396" max="6396" width="8.7109375" customWidth="1"/>
    <col min="6397" max="6397" width="0" hidden="1" customWidth="1"/>
    <col min="6398" max="6398" width="11.28515625" customWidth="1"/>
    <col min="6399" max="6399" width="11.42578125" customWidth="1"/>
    <col min="6400" max="6400" width="11.5703125" customWidth="1"/>
    <col min="6401" max="6401" width="19.5703125" customWidth="1"/>
    <col min="6402" max="6402" width="12.140625" customWidth="1"/>
    <col min="6403" max="6403" width="20.28515625" customWidth="1"/>
    <col min="6404" max="6404" width="22.7109375" customWidth="1"/>
    <col min="6405" max="6405" width="13.5703125" customWidth="1"/>
    <col min="6406" max="6406" width="16.28515625" customWidth="1"/>
    <col min="6407" max="6407" width="0.140625" customWidth="1"/>
    <col min="6648" max="6648" width="55.140625" customWidth="1"/>
    <col min="6649" max="6649" width="12.5703125" customWidth="1"/>
    <col min="6650" max="6650" width="13" customWidth="1"/>
    <col min="6651" max="6651" width="8.140625" customWidth="1"/>
    <col min="6652" max="6652" width="8.7109375" customWidth="1"/>
    <col min="6653" max="6653" width="0" hidden="1" customWidth="1"/>
    <col min="6654" max="6654" width="11.28515625" customWidth="1"/>
    <col min="6655" max="6655" width="11.42578125" customWidth="1"/>
    <col min="6656" max="6656" width="11.5703125" customWidth="1"/>
    <col min="6657" max="6657" width="19.5703125" customWidth="1"/>
    <col min="6658" max="6658" width="12.140625" customWidth="1"/>
    <col min="6659" max="6659" width="20.28515625" customWidth="1"/>
    <col min="6660" max="6660" width="22.7109375" customWidth="1"/>
    <col min="6661" max="6661" width="13.5703125" customWidth="1"/>
    <col min="6662" max="6662" width="16.28515625" customWidth="1"/>
    <col min="6663" max="6663" width="0.140625" customWidth="1"/>
    <col min="6904" max="6904" width="55.140625" customWidth="1"/>
    <col min="6905" max="6905" width="12.5703125" customWidth="1"/>
    <col min="6906" max="6906" width="13" customWidth="1"/>
    <col min="6907" max="6907" width="8.140625" customWidth="1"/>
    <col min="6908" max="6908" width="8.7109375" customWidth="1"/>
    <col min="6909" max="6909" width="0" hidden="1" customWidth="1"/>
    <col min="6910" max="6910" width="11.28515625" customWidth="1"/>
    <col min="6911" max="6911" width="11.42578125" customWidth="1"/>
    <col min="6912" max="6912" width="11.5703125" customWidth="1"/>
    <col min="6913" max="6913" width="19.5703125" customWidth="1"/>
    <col min="6914" max="6914" width="12.140625" customWidth="1"/>
    <col min="6915" max="6915" width="20.28515625" customWidth="1"/>
    <col min="6916" max="6916" width="22.7109375" customWidth="1"/>
    <col min="6917" max="6917" width="13.5703125" customWidth="1"/>
    <col min="6918" max="6918" width="16.28515625" customWidth="1"/>
    <col min="6919" max="6919" width="0.140625" customWidth="1"/>
    <col min="7160" max="7160" width="55.140625" customWidth="1"/>
    <col min="7161" max="7161" width="12.5703125" customWidth="1"/>
    <col min="7162" max="7162" width="13" customWidth="1"/>
    <col min="7163" max="7163" width="8.140625" customWidth="1"/>
    <col min="7164" max="7164" width="8.7109375" customWidth="1"/>
    <col min="7165" max="7165" width="0" hidden="1" customWidth="1"/>
    <col min="7166" max="7166" width="11.28515625" customWidth="1"/>
    <col min="7167" max="7167" width="11.42578125" customWidth="1"/>
    <col min="7168" max="7168" width="11.5703125" customWidth="1"/>
    <col min="7169" max="7169" width="19.5703125" customWidth="1"/>
    <col min="7170" max="7170" width="12.140625" customWidth="1"/>
    <col min="7171" max="7171" width="20.28515625" customWidth="1"/>
    <col min="7172" max="7172" width="22.7109375" customWidth="1"/>
    <col min="7173" max="7173" width="13.5703125" customWidth="1"/>
    <col min="7174" max="7174" width="16.28515625" customWidth="1"/>
    <col min="7175" max="7175" width="0.140625" customWidth="1"/>
    <col min="7416" max="7416" width="55.140625" customWidth="1"/>
    <col min="7417" max="7417" width="12.5703125" customWidth="1"/>
    <col min="7418" max="7418" width="13" customWidth="1"/>
    <col min="7419" max="7419" width="8.140625" customWidth="1"/>
    <col min="7420" max="7420" width="8.7109375" customWidth="1"/>
    <col min="7421" max="7421" width="0" hidden="1" customWidth="1"/>
    <col min="7422" max="7422" width="11.28515625" customWidth="1"/>
    <col min="7423" max="7423" width="11.42578125" customWidth="1"/>
    <col min="7424" max="7424" width="11.5703125" customWidth="1"/>
    <col min="7425" max="7425" width="19.5703125" customWidth="1"/>
    <col min="7426" max="7426" width="12.140625" customWidth="1"/>
    <col min="7427" max="7427" width="20.28515625" customWidth="1"/>
    <col min="7428" max="7428" width="22.7109375" customWidth="1"/>
    <col min="7429" max="7429" width="13.5703125" customWidth="1"/>
    <col min="7430" max="7430" width="16.28515625" customWidth="1"/>
    <col min="7431" max="7431" width="0.140625" customWidth="1"/>
    <col min="7672" max="7672" width="55.140625" customWidth="1"/>
    <col min="7673" max="7673" width="12.5703125" customWidth="1"/>
    <col min="7674" max="7674" width="13" customWidth="1"/>
    <col min="7675" max="7675" width="8.140625" customWidth="1"/>
    <col min="7676" max="7676" width="8.7109375" customWidth="1"/>
    <col min="7677" max="7677" width="0" hidden="1" customWidth="1"/>
    <col min="7678" max="7678" width="11.28515625" customWidth="1"/>
    <col min="7679" max="7679" width="11.42578125" customWidth="1"/>
    <col min="7680" max="7680" width="11.5703125" customWidth="1"/>
    <col min="7681" max="7681" width="19.5703125" customWidth="1"/>
    <col min="7682" max="7682" width="12.140625" customWidth="1"/>
    <col min="7683" max="7683" width="20.28515625" customWidth="1"/>
    <col min="7684" max="7684" width="22.7109375" customWidth="1"/>
    <col min="7685" max="7685" width="13.5703125" customWidth="1"/>
    <col min="7686" max="7686" width="16.28515625" customWidth="1"/>
    <col min="7687" max="7687" width="0.140625" customWidth="1"/>
    <col min="7928" max="7928" width="55.140625" customWidth="1"/>
    <col min="7929" max="7929" width="12.5703125" customWidth="1"/>
    <col min="7930" max="7930" width="13" customWidth="1"/>
    <col min="7931" max="7931" width="8.140625" customWidth="1"/>
    <col min="7932" max="7932" width="8.7109375" customWidth="1"/>
    <col min="7933" max="7933" width="0" hidden="1" customWidth="1"/>
    <col min="7934" max="7934" width="11.28515625" customWidth="1"/>
    <col min="7935" max="7935" width="11.42578125" customWidth="1"/>
    <col min="7936" max="7936" width="11.5703125" customWidth="1"/>
    <col min="7937" max="7937" width="19.5703125" customWidth="1"/>
    <col min="7938" max="7938" width="12.140625" customWidth="1"/>
    <col min="7939" max="7939" width="20.28515625" customWidth="1"/>
    <col min="7940" max="7940" width="22.7109375" customWidth="1"/>
    <col min="7941" max="7941" width="13.5703125" customWidth="1"/>
    <col min="7942" max="7942" width="16.28515625" customWidth="1"/>
    <col min="7943" max="7943" width="0.140625" customWidth="1"/>
    <col min="8184" max="8184" width="55.140625" customWidth="1"/>
    <col min="8185" max="8185" width="12.5703125" customWidth="1"/>
    <col min="8186" max="8186" width="13" customWidth="1"/>
    <col min="8187" max="8187" width="8.140625" customWidth="1"/>
    <col min="8188" max="8188" width="8.7109375" customWidth="1"/>
    <col min="8189" max="8189" width="0" hidden="1" customWidth="1"/>
    <col min="8190" max="8190" width="11.28515625" customWidth="1"/>
    <col min="8191" max="8191" width="11.42578125" customWidth="1"/>
    <col min="8192" max="8192" width="11.5703125" customWidth="1"/>
    <col min="8193" max="8193" width="19.5703125" customWidth="1"/>
    <col min="8194" max="8194" width="12.140625" customWidth="1"/>
    <col min="8195" max="8195" width="20.28515625" customWidth="1"/>
    <col min="8196" max="8196" width="22.7109375" customWidth="1"/>
    <col min="8197" max="8197" width="13.5703125" customWidth="1"/>
    <col min="8198" max="8198" width="16.28515625" customWidth="1"/>
    <col min="8199" max="8199" width="0.140625" customWidth="1"/>
    <col min="8440" max="8440" width="55.140625" customWidth="1"/>
    <col min="8441" max="8441" width="12.5703125" customWidth="1"/>
    <col min="8442" max="8442" width="13" customWidth="1"/>
    <col min="8443" max="8443" width="8.140625" customWidth="1"/>
    <col min="8444" max="8444" width="8.7109375" customWidth="1"/>
    <col min="8445" max="8445" width="0" hidden="1" customWidth="1"/>
    <col min="8446" max="8446" width="11.28515625" customWidth="1"/>
    <col min="8447" max="8447" width="11.42578125" customWidth="1"/>
    <col min="8448" max="8448" width="11.5703125" customWidth="1"/>
    <col min="8449" max="8449" width="19.5703125" customWidth="1"/>
    <col min="8450" max="8450" width="12.140625" customWidth="1"/>
    <col min="8451" max="8451" width="20.28515625" customWidth="1"/>
    <col min="8452" max="8452" width="22.7109375" customWidth="1"/>
    <col min="8453" max="8453" width="13.5703125" customWidth="1"/>
    <col min="8454" max="8454" width="16.28515625" customWidth="1"/>
    <col min="8455" max="8455" width="0.140625" customWidth="1"/>
    <col min="8696" max="8696" width="55.140625" customWidth="1"/>
    <col min="8697" max="8697" width="12.5703125" customWidth="1"/>
    <col min="8698" max="8698" width="13" customWidth="1"/>
    <col min="8699" max="8699" width="8.140625" customWidth="1"/>
    <col min="8700" max="8700" width="8.7109375" customWidth="1"/>
    <col min="8701" max="8701" width="0" hidden="1" customWidth="1"/>
    <col min="8702" max="8702" width="11.28515625" customWidth="1"/>
    <col min="8703" max="8703" width="11.42578125" customWidth="1"/>
    <col min="8704" max="8704" width="11.5703125" customWidth="1"/>
    <col min="8705" max="8705" width="19.5703125" customWidth="1"/>
    <col min="8706" max="8706" width="12.140625" customWidth="1"/>
    <col min="8707" max="8707" width="20.28515625" customWidth="1"/>
    <col min="8708" max="8708" width="22.7109375" customWidth="1"/>
    <col min="8709" max="8709" width="13.5703125" customWidth="1"/>
    <col min="8710" max="8710" width="16.28515625" customWidth="1"/>
    <col min="8711" max="8711" width="0.140625" customWidth="1"/>
    <col min="8952" max="8952" width="55.140625" customWidth="1"/>
    <col min="8953" max="8953" width="12.5703125" customWidth="1"/>
    <col min="8954" max="8954" width="13" customWidth="1"/>
    <col min="8955" max="8955" width="8.140625" customWidth="1"/>
    <col min="8956" max="8956" width="8.7109375" customWidth="1"/>
    <col min="8957" max="8957" width="0" hidden="1" customWidth="1"/>
    <col min="8958" max="8958" width="11.28515625" customWidth="1"/>
    <col min="8959" max="8959" width="11.42578125" customWidth="1"/>
    <col min="8960" max="8960" width="11.5703125" customWidth="1"/>
    <col min="8961" max="8961" width="19.5703125" customWidth="1"/>
    <col min="8962" max="8962" width="12.140625" customWidth="1"/>
    <col min="8963" max="8963" width="20.28515625" customWidth="1"/>
    <col min="8964" max="8964" width="22.7109375" customWidth="1"/>
    <col min="8965" max="8965" width="13.5703125" customWidth="1"/>
    <col min="8966" max="8966" width="16.28515625" customWidth="1"/>
    <col min="8967" max="8967" width="0.140625" customWidth="1"/>
    <col min="9208" max="9208" width="55.140625" customWidth="1"/>
    <col min="9209" max="9209" width="12.5703125" customWidth="1"/>
    <col min="9210" max="9210" width="13" customWidth="1"/>
    <col min="9211" max="9211" width="8.140625" customWidth="1"/>
    <col min="9212" max="9212" width="8.7109375" customWidth="1"/>
    <col min="9213" max="9213" width="0" hidden="1" customWidth="1"/>
    <col min="9214" max="9214" width="11.28515625" customWidth="1"/>
    <col min="9215" max="9215" width="11.42578125" customWidth="1"/>
    <col min="9216" max="9216" width="11.5703125" customWidth="1"/>
    <col min="9217" max="9217" width="19.5703125" customWidth="1"/>
    <col min="9218" max="9218" width="12.140625" customWidth="1"/>
    <col min="9219" max="9219" width="20.28515625" customWidth="1"/>
    <col min="9220" max="9220" width="22.7109375" customWidth="1"/>
    <col min="9221" max="9221" width="13.5703125" customWidth="1"/>
    <col min="9222" max="9222" width="16.28515625" customWidth="1"/>
    <col min="9223" max="9223" width="0.140625" customWidth="1"/>
    <col min="9464" max="9464" width="55.140625" customWidth="1"/>
    <col min="9465" max="9465" width="12.5703125" customWidth="1"/>
    <col min="9466" max="9466" width="13" customWidth="1"/>
    <col min="9467" max="9467" width="8.140625" customWidth="1"/>
    <col min="9468" max="9468" width="8.7109375" customWidth="1"/>
    <col min="9469" max="9469" width="0" hidden="1" customWidth="1"/>
    <col min="9470" max="9470" width="11.28515625" customWidth="1"/>
    <col min="9471" max="9471" width="11.42578125" customWidth="1"/>
    <col min="9472" max="9472" width="11.5703125" customWidth="1"/>
    <col min="9473" max="9473" width="19.5703125" customWidth="1"/>
    <col min="9474" max="9474" width="12.140625" customWidth="1"/>
    <col min="9475" max="9475" width="20.28515625" customWidth="1"/>
    <col min="9476" max="9476" width="22.7109375" customWidth="1"/>
    <col min="9477" max="9477" width="13.5703125" customWidth="1"/>
    <col min="9478" max="9478" width="16.28515625" customWidth="1"/>
    <col min="9479" max="9479" width="0.140625" customWidth="1"/>
    <col min="9720" max="9720" width="55.140625" customWidth="1"/>
    <col min="9721" max="9721" width="12.5703125" customWidth="1"/>
    <col min="9722" max="9722" width="13" customWidth="1"/>
    <col min="9723" max="9723" width="8.140625" customWidth="1"/>
    <col min="9724" max="9724" width="8.7109375" customWidth="1"/>
    <col min="9725" max="9725" width="0" hidden="1" customWidth="1"/>
    <col min="9726" max="9726" width="11.28515625" customWidth="1"/>
    <col min="9727" max="9727" width="11.42578125" customWidth="1"/>
    <col min="9728" max="9728" width="11.5703125" customWidth="1"/>
    <col min="9729" max="9729" width="19.5703125" customWidth="1"/>
    <col min="9730" max="9730" width="12.140625" customWidth="1"/>
    <col min="9731" max="9731" width="20.28515625" customWidth="1"/>
    <col min="9732" max="9732" width="22.7109375" customWidth="1"/>
    <col min="9733" max="9733" width="13.5703125" customWidth="1"/>
    <col min="9734" max="9734" width="16.28515625" customWidth="1"/>
    <col min="9735" max="9735" width="0.140625" customWidth="1"/>
    <col min="9976" max="9976" width="55.140625" customWidth="1"/>
    <col min="9977" max="9977" width="12.5703125" customWidth="1"/>
    <col min="9978" max="9978" width="13" customWidth="1"/>
    <col min="9979" max="9979" width="8.140625" customWidth="1"/>
    <col min="9980" max="9980" width="8.7109375" customWidth="1"/>
    <col min="9981" max="9981" width="0" hidden="1" customWidth="1"/>
    <col min="9982" max="9982" width="11.28515625" customWidth="1"/>
    <col min="9983" max="9983" width="11.42578125" customWidth="1"/>
    <col min="9984" max="9984" width="11.5703125" customWidth="1"/>
    <col min="9985" max="9985" width="19.5703125" customWidth="1"/>
    <col min="9986" max="9986" width="12.140625" customWidth="1"/>
    <col min="9987" max="9987" width="20.28515625" customWidth="1"/>
    <col min="9988" max="9988" width="22.7109375" customWidth="1"/>
    <col min="9989" max="9989" width="13.5703125" customWidth="1"/>
    <col min="9990" max="9990" width="16.28515625" customWidth="1"/>
    <col min="9991" max="9991" width="0.140625" customWidth="1"/>
    <col min="10232" max="10232" width="55.140625" customWidth="1"/>
    <col min="10233" max="10233" width="12.5703125" customWidth="1"/>
    <col min="10234" max="10234" width="13" customWidth="1"/>
    <col min="10235" max="10235" width="8.140625" customWidth="1"/>
    <col min="10236" max="10236" width="8.7109375" customWidth="1"/>
    <col min="10237" max="10237" width="0" hidden="1" customWidth="1"/>
    <col min="10238" max="10238" width="11.28515625" customWidth="1"/>
    <col min="10239" max="10239" width="11.42578125" customWidth="1"/>
    <col min="10240" max="10240" width="11.5703125" customWidth="1"/>
    <col min="10241" max="10241" width="19.5703125" customWidth="1"/>
    <col min="10242" max="10242" width="12.140625" customWidth="1"/>
    <col min="10243" max="10243" width="20.28515625" customWidth="1"/>
    <col min="10244" max="10244" width="22.7109375" customWidth="1"/>
    <col min="10245" max="10245" width="13.5703125" customWidth="1"/>
    <col min="10246" max="10246" width="16.28515625" customWidth="1"/>
    <col min="10247" max="10247" width="0.140625" customWidth="1"/>
    <col min="10488" max="10488" width="55.140625" customWidth="1"/>
    <col min="10489" max="10489" width="12.5703125" customWidth="1"/>
    <col min="10490" max="10490" width="13" customWidth="1"/>
    <col min="10491" max="10491" width="8.140625" customWidth="1"/>
    <col min="10492" max="10492" width="8.7109375" customWidth="1"/>
    <col min="10493" max="10493" width="0" hidden="1" customWidth="1"/>
    <col min="10494" max="10494" width="11.28515625" customWidth="1"/>
    <col min="10495" max="10495" width="11.42578125" customWidth="1"/>
    <col min="10496" max="10496" width="11.5703125" customWidth="1"/>
    <col min="10497" max="10497" width="19.5703125" customWidth="1"/>
    <col min="10498" max="10498" width="12.140625" customWidth="1"/>
    <col min="10499" max="10499" width="20.28515625" customWidth="1"/>
    <col min="10500" max="10500" width="22.7109375" customWidth="1"/>
    <col min="10501" max="10501" width="13.5703125" customWidth="1"/>
    <col min="10502" max="10502" width="16.28515625" customWidth="1"/>
    <col min="10503" max="10503" width="0.140625" customWidth="1"/>
    <col min="10744" max="10744" width="55.140625" customWidth="1"/>
    <col min="10745" max="10745" width="12.5703125" customWidth="1"/>
    <col min="10746" max="10746" width="13" customWidth="1"/>
    <col min="10747" max="10747" width="8.140625" customWidth="1"/>
    <col min="10748" max="10748" width="8.7109375" customWidth="1"/>
    <col min="10749" max="10749" width="0" hidden="1" customWidth="1"/>
    <col min="10750" max="10750" width="11.28515625" customWidth="1"/>
    <col min="10751" max="10751" width="11.42578125" customWidth="1"/>
    <col min="10752" max="10752" width="11.5703125" customWidth="1"/>
    <col min="10753" max="10753" width="19.5703125" customWidth="1"/>
    <col min="10754" max="10754" width="12.140625" customWidth="1"/>
    <col min="10755" max="10755" width="20.28515625" customWidth="1"/>
    <col min="10756" max="10756" width="22.7109375" customWidth="1"/>
    <col min="10757" max="10757" width="13.5703125" customWidth="1"/>
    <col min="10758" max="10758" width="16.28515625" customWidth="1"/>
    <col min="10759" max="10759" width="0.140625" customWidth="1"/>
    <col min="11000" max="11000" width="55.140625" customWidth="1"/>
    <col min="11001" max="11001" width="12.5703125" customWidth="1"/>
    <col min="11002" max="11002" width="13" customWidth="1"/>
    <col min="11003" max="11003" width="8.140625" customWidth="1"/>
    <col min="11004" max="11004" width="8.7109375" customWidth="1"/>
    <col min="11005" max="11005" width="0" hidden="1" customWidth="1"/>
    <col min="11006" max="11006" width="11.28515625" customWidth="1"/>
    <col min="11007" max="11007" width="11.42578125" customWidth="1"/>
    <col min="11008" max="11008" width="11.5703125" customWidth="1"/>
    <col min="11009" max="11009" width="19.5703125" customWidth="1"/>
    <col min="11010" max="11010" width="12.140625" customWidth="1"/>
    <col min="11011" max="11011" width="20.28515625" customWidth="1"/>
    <col min="11012" max="11012" width="22.7109375" customWidth="1"/>
    <col min="11013" max="11013" width="13.5703125" customWidth="1"/>
    <col min="11014" max="11014" width="16.28515625" customWidth="1"/>
    <col min="11015" max="11015" width="0.140625" customWidth="1"/>
    <col min="11256" max="11256" width="55.140625" customWidth="1"/>
    <col min="11257" max="11257" width="12.5703125" customWidth="1"/>
    <col min="11258" max="11258" width="13" customWidth="1"/>
    <col min="11259" max="11259" width="8.140625" customWidth="1"/>
    <col min="11260" max="11260" width="8.7109375" customWidth="1"/>
    <col min="11261" max="11261" width="0" hidden="1" customWidth="1"/>
    <col min="11262" max="11262" width="11.28515625" customWidth="1"/>
    <col min="11263" max="11263" width="11.42578125" customWidth="1"/>
    <col min="11264" max="11264" width="11.5703125" customWidth="1"/>
    <col min="11265" max="11265" width="19.5703125" customWidth="1"/>
    <col min="11266" max="11266" width="12.140625" customWidth="1"/>
    <col min="11267" max="11267" width="20.28515625" customWidth="1"/>
    <col min="11268" max="11268" width="22.7109375" customWidth="1"/>
    <col min="11269" max="11269" width="13.5703125" customWidth="1"/>
    <col min="11270" max="11270" width="16.28515625" customWidth="1"/>
    <col min="11271" max="11271" width="0.140625" customWidth="1"/>
    <col min="11512" max="11512" width="55.140625" customWidth="1"/>
    <col min="11513" max="11513" width="12.5703125" customWidth="1"/>
    <col min="11514" max="11514" width="13" customWidth="1"/>
    <col min="11515" max="11515" width="8.140625" customWidth="1"/>
    <col min="11516" max="11516" width="8.7109375" customWidth="1"/>
    <col min="11517" max="11517" width="0" hidden="1" customWidth="1"/>
    <col min="11518" max="11518" width="11.28515625" customWidth="1"/>
    <col min="11519" max="11519" width="11.42578125" customWidth="1"/>
    <col min="11520" max="11520" width="11.5703125" customWidth="1"/>
    <col min="11521" max="11521" width="19.5703125" customWidth="1"/>
    <col min="11522" max="11522" width="12.140625" customWidth="1"/>
    <col min="11523" max="11523" width="20.28515625" customWidth="1"/>
    <col min="11524" max="11524" width="22.7109375" customWidth="1"/>
    <col min="11525" max="11525" width="13.5703125" customWidth="1"/>
    <col min="11526" max="11526" width="16.28515625" customWidth="1"/>
    <col min="11527" max="11527" width="0.140625" customWidth="1"/>
    <col min="11768" max="11768" width="55.140625" customWidth="1"/>
    <col min="11769" max="11769" width="12.5703125" customWidth="1"/>
    <col min="11770" max="11770" width="13" customWidth="1"/>
    <col min="11771" max="11771" width="8.140625" customWidth="1"/>
    <col min="11772" max="11772" width="8.7109375" customWidth="1"/>
    <col min="11773" max="11773" width="0" hidden="1" customWidth="1"/>
    <col min="11774" max="11774" width="11.28515625" customWidth="1"/>
    <col min="11775" max="11775" width="11.42578125" customWidth="1"/>
    <col min="11776" max="11776" width="11.5703125" customWidth="1"/>
    <col min="11777" max="11777" width="19.5703125" customWidth="1"/>
    <col min="11778" max="11778" width="12.140625" customWidth="1"/>
    <col min="11779" max="11779" width="20.28515625" customWidth="1"/>
    <col min="11780" max="11780" width="22.7109375" customWidth="1"/>
    <col min="11781" max="11781" width="13.5703125" customWidth="1"/>
    <col min="11782" max="11782" width="16.28515625" customWidth="1"/>
    <col min="11783" max="11783" width="0.140625" customWidth="1"/>
    <col min="12024" max="12024" width="55.140625" customWidth="1"/>
    <col min="12025" max="12025" width="12.5703125" customWidth="1"/>
    <col min="12026" max="12026" width="13" customWidth="1"/>
    <col min="12027" max="12027" width="8.140625" customWidth="1"/>
    <col min="12028" max="12028" width="8.7109375" customWidth="1"/>
    <col min="12029" max="12029" width="0" hidden="1" customWidth="1"/>
    <col min="12030" max="12030" width="11.28515625" customWidth="1"/>
    <col min="12031" max="12031" width="11.42578125" customWidth="1"/>
    <col min="12032" max="12032" width="11.5703125" customWidth="1"/>
    <col min="12033" max="12033" width="19.5703125" customWidth="1"/>
    <col min="12034" max="12034" width="12.140625" customWidth="1"/>
    <col min="12035" max="12035" width="20.28515625" customWidth="1"/>
    <col min="12036" max="12036" width="22.7109375" customWidth="1"/>
    <col min="12037" max="12037" width="13.5703125" customWidth="1"/>
    <col min="12038" max="12038" width="16.28515625" customWidth="1"/>
    <col min="12039" max="12039" width="0.140625" customWidth="1"/>
    <col min="12280" max="12280" width="55.140625" customWidth="1"/>
    <col min="12281" max="12281" width="12.5703125" customWidth="1"/>
    <col min="12282" max="12282" width="13" customWidth="1"/>
    <col min="12283" max="12283" width="8.140625" customWidth="1"/>
    <col min="12284" max="12284" width="8.7109375" customWidth="1"/>
    <col min="12285" max="12285" width="0" hidden="1" customWidth="1"/>
    <col min="12286" max="12286" width="11.28515625" customWidth="1"/>
    <col min="12287" max="12287" width="11.42578125" customWidth="1"/>
    <col min="12288" max="12288" width="11.5703125" customWidth="1"/>
    <col min="12289" max="12289" width="19.5703125" customWidth="1"/>
    <col min="12290" max="12290" width="12.140625" customWidth="1"/>
    <col min="12291" max="12291" width="20.28515625" customWidth="1"/>
    <col min="12292" max="12292" width="22.7109375" customWidth="1"/>
    <col min="12293" max="12293" width="13.5703125" customWidth="1"/>
    <col min="12294" max="12294" width="16.28515625" customWidth="1"/>
    <col min="12295" max="12295" width="0.140625" customWidth="1"/>
    <col min="12536" max="12536" width="55.140625" customWidth="1"/>
    <col min="12537" max="12537" width="12.5703125" customWidth="1"/>
    <col min="12538" max="12538" width="13" customWidth="1"/>
    <col min="12539" max="12539" width="8.140625" customWidth="1"/>
    <col min="12540" max="12540" width="8.7109375" customWidth="1"/>
    <col min="12541" max="12541" width="0" hidden="1" customWidth="1"/>
    <col min="12542" max="12542" width="11.28515625" customWidth="1"/>
    <col min="12543" max="12543" width="11.42578125" customWidth="1"/>
    <col min="12544" max="12544" width="11.5703125" customWidth="1"/>
    <col min="12545" max="12545" width="19.5703125" customWidth="1"/>
    <col min="12546" max="12546" width="12.140625" customWidth="1"/>
    <col min="12547" max="12547" width="20.28515625" customWidth="1"/>
    <col min="12548" max="12548" width="22.7109375" customWidth="1"/>
    <col min="12549" max="12549" width="13.5703125" customWidth="1"/>
    <col min="12550" max="12550" width="16.28515625" customWidth="1"/>
    <col min="12551" max="12551" width="0.140625" customWidth="1"/>
    <col min="12792" max="12792" width="55.140625" customWidth="1"/>
    <col min="12793" max="12793" width="12.5703125" customWidth="1"/>
    <col min="12794" max="12794" width="13" customWidth="1"/>
    <col min="12795" max="12795" width="8.140625" customWidth="1"/>
    <col min="12796" max="12796" width="8.7109375" customWidth="1"/>
    <col min="12797" max="12797" width="0" hidden="1" customWidth="1"/>
    <col min="12798" max="12798" width="11.28515625" customWidth="1"/>
    <col min="12799" max="12799" width="11.42578125" customWidth="1"/>
    <col min="12800" max="12800" width="11.5703125" customWidth="1"/>
    <col min="12801" max="12801" width="19.5703125" customWidth="1"/>
    <col min="12802" max="12802" width="12.140625" customWidth="1"/>
    <col min="12803" max="12803" width="20.28515625" customWidth="1"/>
    <col min="12804" max="12804" width="22.7109375" customWidth="1"/>
    <col min="12805" max="12805" width="13.5703125" customWidth="1"/>
    <col min="12806" max="12806" width="16.28515625" customWidth="1"/>
    <col min="12807" max="12807" width="0.140625" customWidth="1"/>
    <col min="13048" max="13048" width="55.140625" customWidth="1"/>
    <col min="13049" max="13049" width="12.5703125" customWidth="1"/>
    <col min="13050" max="13050" width="13" customWidth="1"/>
    <col min="13051" max="13051" width="8.140625" customWidth="1"/>
    <col min="13052" max="13052" width="8.7109375" customWidth="1"/>
    <col min="13053" max="13053" width="0" hidden="1" customWidth="1"/>
    <col min="13054" max="13054" width="11.28515625" customWidth="1"/>
    <col min="13055" max="13055" width="11.42578125" customWidth="1"/>
    <col min="13056" max="13056" width="11.5703125" customWidth="1"/>
    <col min="13057" max="13057" width="19.5703125" customWidth="1"/>
    <col min="13058" max="13058" width="12.140625" customWidth="1"/>
    <col min="13059" max="13059" width="20.28515625" customWidth="1"/>
    <col min="13060" max="13060" width="22.7109375" customWidth="1"/>
    <col min="13061" max="13061" width="13.5703125" customWidth="1"/>
    <col min="13062" max="13062" width="16.28515625" customWidth="1"/>
    <col min="13063" max="13063" width="0.140625" customWidth="1"/>
    <col min="13304" max="13304" width="55.140625" customWidth="1"/>
    <col min="13305" max="13305" width="12.5703125" customWidth="1"/>
    <col min="13306" max="13306" width="13" customWidth="1"/>
    <col min="13307" max="13307" width="8.140625" customWidth="1"/>
    <col min="13308" max="13308" width="8.7109375" customWidth="1"/>
    <col min="13309" max="13309" width="0" hidden="1" customWidth="1"/>
    <col min="13310" max="13310" width="11.28515625" customWidth="1"/>
    <col min="13311" max="13311" width="11.42578125" customWidth="1"/>
    <col min="13312" max="13312" width="11.5703125" customWidth="1"/>
    <col min="13313" max="13313" width="19.5703125" customWidth="1"/>
    <col min="13314" max="13314" width="12.140625" customWidth="1"/>
    <col min="13315" max="13315" width="20.28515625" customWidth="1"/>
    <col min="13316" max="13316" width="22.7109375" customWidth="1"/>
    <col min="13317" max="13317" width="13.5703125" customWidth="1"/>
    <col min="13318" max="13318" width="16.28515625" customWidth="1"/>
    <col min="13319" max="13319" width="0.140625" customWidth="1"/>
    <col min="13560" max="13560" width="55.140625" customWidth="1"/>
    <col min="13561" max="13561" width="12.5703125" customWidth="1"/>
    <col min="13562" max="13562" width="13" customWidth="1"/>
    <col min="13563" max="13563" width="8.140625" customWidth="1"/>
    <col min="13564" max="13564" width="8.7109375" customWidth="1"/>
    <col min="13565" max="13565" width="0" hidden="1" customWidth="1"/>
    <col min="13566" max="13566" width="11.28515625" customWidth="1"/>
    <col min="13567" max="13567" width="11.42578125" customWidth="1"/>
    <col min="13568" max="13568" width="11.5703125" customWidth="1"/>
    <col min="13569" max="13569" width="19.5703125" customWidth="1"/>
    <col min="13570" max="13570" width="12.140625" customWidth="1"/>
    <col min="13571" max="13571" width="20.28515625" customWidth="1"/>
    <col min="13572" max="13572" width="22.7109375" customWidth="1"/>
    <col min="13573" max="13573" width="13.5703125" customWidth="1"/>
    <col min="13574" max="13574" width="16.28515625" customWidth="1"/>
    <col min="13575" max="13575" width="0.140625" customWidth="1"/>
    <col min="13816" max="13816" width="55.140625" customWidth="1"/>
    <col min="13817" max="13817" width="12.5703125" customWidth="1"/>
    <col min="13818" max="13818" width="13" customWidth="1"/>
    <col min="13819" max="13819" width="8.140625" customWidth="1"/>
    <col min="13820" max="13820" width="8.7109375" customWidth="1"/>
    <col min="13821" max="13821" width="0" hidden="1" customWidth="1"/>
    <col min="13822" max="13822" width="11.28515625" customWidth="1"/>
    <col min="13823" max="13823" width="11.42578125" customWidth="1"/>
    <col min="13824" max="13824" width="11.5703125" customWidth="1"/>
    <col min="13825" max="13825" width="19.5703125" customWidth="1"/>
    <col min="13826" max="13826" width="12.140625" customWidth="1"/>
    <col min="13827" max="13827" width="20.28515625" customWidth="1"/>
    <col min="13828" max="13828" width="22.7109375" customWidth="1"/>
    <col min="13829" max="13829" width="13.5703125" customWidth="1"/>
    <col min="13830" max="13830" width="16.28515625" customWidth="1"/>
    <col min="13831" max="13831" width="0.140625" customWidth="1"/>
    <col min="14072" max="14072" width="55.140625" customWidth="1"/>
    <col min="14073" max="14073" width="12.5703125" customWidth="1"/>
    <col min="14074" max="14074" width="13" customWidth="1"/>
    <col min="14075" max="14075" width="8.140625" customWidth="1"/>
    <col min="14076" max="14076" width="8.7109375" customWidth="1"/>
    <col min="14077" max="14077" width="0" hidden="1" customWidth="1"/>
    <col min="14078" max="14078" width="11.28515625" customWidth="1"/>
    <col min="14079" max="14079" width="11.42578125" customWidth="1"/>
    <col min="14080" max="14080" width="11.5703125" customWidth="1"/>
    <col min="14081" max="14081" width="19.5703125" customWidth="1"/>
    <col min="14082" max="14082" width="12.140625" customWidth="1"/>
    <col min="14083" max="14083" width="20.28515625" customWidth="1"/>
    <col min="14084" max="14084" width="22.7109375" customWidth="1"/>
    <col min="14085" max="14085" width="13.5703125" customWidth="1"/>
    <col min="14086" max="14086" width="16.28515625" customWidth="1"/>
    <col min="14087" max="14087" width="0.140625" customWidth="1"/>
    <col min="14328" max="14328" width="55.140625" customWidth="1"/>
    <col min="14329" max="14329" width="12.5703125" customWidth="1"/>
    <col min="14330" max="14330" width="13" customWidth="1"/>
    <col min="14331" max="14331" width="8.140625" customWidth="1"/>
    <col min="14332" max="14332" width="8.7109375" customWidth="1"/>
    <col min="14333" max="14333" width="0" hidden="1" customWidth="1"/>
    <col min="14334" max="14334" width="11.28515625" customWidth="1"/>
    <col min="14335" max="14335" width="11.42578125" customWidth="1"/>
    <col min="14336" max="14336" width="11.5703125" customWidth="1"/>
    <col min="14337" max="14337" width="19.5703125" customWidth="1"/>
    <col min="14338" max="14338" width="12.140625" customWidth="1"/>
    <col min="14339" max="14339" width="20.28515625" customWidth="1"/>
    <col min="14340" max="14340" width="22.7109375" customWidth="1"/>
    <col min="14341" max="14341" width="13.5703125" customWidth="1"/>
    <col min="14342" max="14342" width="16.28515625" customWidth="1"/>
    <col min="14343" max="14343" width="0.140625" customWidth="1"/>
    <col min="14584" max="14584" width="55.140625" customWidth="1"/>
    <col min="14585" max="14585" width="12.5703125" customWidth="1"/>
    <col min="14586" max="14586" width="13" customWidth="1"/>
    <col min="14587" max="14587" width="8.140625" customWidth="1"/>
    <col min="14588" max="14588" width="8.7109375" customWidth="1"/>
    <col min="14589" max="14589" width="0" hidden="1" customWidth="1"/>
    <col min="14590" max="14590" width="11.28515625" customWidth="1"/>
    <col min="14591" max="14591" width="11.42578125" customWidth="1"/>
    <col min="14592" max="14592" width="11.5703125" customWidth="1"/>
    <col min="14593" max="14593" width="19.5703125" customWidth="1"/>
    <col min="14594" max="14594" width="12.140625" customWidth="1"/>
    <col min="14595" max="14595" width="20.28515625" customWidth="1"/>
    <col min="14596" max="14596" width="22.7109375" customWidth="1"/>
    <col min="14597" max="14597" width="13.5703125" customWidth="1"/>
    <col min="14598" max="14598" width="16.28515625" customWidth="1"/>
    <col min="14599" max="14599" width="0.140625" customWidth="1"/>
    <col min="14840" max="14840" width="55.140625" customWidth="1"/>
    <col min="14841" max="14841" width="12.5703125" customWidth="1"/>
    <col min="14842" max="14842" width="13" customWidth="1"/>
    <col min="14843" max="14843" width="8.140625" customWidth="1"/>
    <col min="14844" max="14844" width="8.7109375" customWidth="1"/>
    <col min="14845" max="14845" width="0" hidden="1" customWidth="1"/>
    <col min="14846" max="14846" width="11.28515625" customWidth="1"/>
    <col min="14847" max="14847" width="11.42578125" customWidth="1"/>
    <col min="14848" max="14848" width="11.5703125" customWidth="1"/>
    <col min="14849" max="14849" width="19.5703125" customWidth="1"/>
    <col min="14850" max="14850" width="12.140625" customWidth="1"/>
    <col min="14851" max="14851" width="20.28515625" customWidth="1"/>
    <col min="14852" max="14852" width="22.7109375" customWidth="1"/>
    <col min="14853" max="14853" width="13.5703125" customWidth="1"/>
    <col min="14854" max="14854" width="16.28515625" customWidth="1"/>
    <col min="14855" max="14855" width="0.140625" customWidth="1"/>
    <col min="15096" max="15096" width="55.140625" customWidth="1"/>
    <col min="15097" max="15097" width="12.5703125" customWidth="1"/>
    <col min="15098" max="15098" width="13" customWidth="1"/>
    <col min="15099" max="15099" width="8.140625" customWidth="1"/>
    <col min="15100" max="15100" width="8.7109375" customWidth="1"/>
    <col min="15101" max="15101" width="0" hidden="1" customWidth="1"/>
    <col min="15102" max="15102" width="11.28515625" customWidth="1"/>
    <col min="15103" max="15103" width="11.42578125" customWidth="1"/>
    <col min="15104" max="15104" width="11.5703125" customWidth="1"/>
    <col min="15105" max="15105" width="19.5703125" customWidth="1"/>
    <col min="15106" max="15106" width="12.140625" customWidth="1"/>
    <col min="15107" max="15107" width="20.28515625" customWidth="1"/>
    <col min="15108" max="15108" width="22.7109375" customWidth="1"/>
    <col min="15109" max="15109" width="13.5703125" customWidth="1"/>
    <col min="15110" max="15110" width="16.28515625" customWidth="1"/>
    <col min="15111" max="15111" width="0.140625" customWidth="1"/>
    <col min="15352" max="15352" width="55.140625" customWidth="1"/>
    <col min="15353" max="15353" width="12.5703125" customWidth="1"/>
    <col min="15354" max="15354" width="13" customWidth="1"/>
    <col min="15355" max="15355" width="8.140625" customWidth="1"/>
    <col min="15356" max="15356" width="8.7109375" customWidth="1"/>
    <col min="15357" max="15357" width="0" hidden="1" customWidth="1"/>
    <col min="15358" max="15358" width="11.28515625" customWidth="1"/>
    <col min="15359" max="15359" width="11.42578125" customWidth="1"/>
    <col min="15360" max="15360" width="11.5703125" customWidth="1"/>
    <col min="15361" max="15361" width="19.5703125" customWidth="1"/>
    <col min="15362" max="15362" width="12.140625" customWidth="1"/>
    <col min="15363" max="15363" width="20.28515625" customWidth="1"/>
    <col min="15364" max="15364" width="22.7109375" customWidth="1"/>
    <col min="15365" max="15365" width="13.5703125" customWidth="1"/>
    <col min="15366" max="15366" width="16.28515625" customWidth="1"/>
    <col min="15367" max="15367" width="0.140625" customWidth="1"/>
    <col min="15608" max="15608" width="55.140625" customWidth="1"/>
    <col min="15609" max="15609" width="12.5703125" customWidth="1"/>
    <col min="15610" max="15610" width="13" customWidth="1"/>
    <col min="15611" max="15611" width="8.140625" customWidth="1"/>
    <col min="15612" max="15612" width="8.7109375" customWidth="1"/>
    <col min="15613" max="15613" width="0" hidden="1" customWidth="1"/>
    <col min="15614" max="15614" width="11.28515625" customWidth="1"/>
    <col min="15615" max="15615" width="11.42578125" customWidth="1"/>
    <col min="15616" max="15616" width="11.5703125" customWidth="1"/>
    <col min="15617" max="15617" width="19.5703125" customWidth="1"/>
    <col min="15618" max="15618" width="12.140625" customWidth="1"/>
    <col min="15619" max="15619" width="20.28515625" customWidth="1"/>
    <col min="15620" max="15620" width="22.7109375" customWidth="1"/>
    <col min="15621" max="15621" width="13.5703125" customWidth="1"/>
    <col min="15622" max="15622" width="16.28515625" customWidth="1"/>
    <col min="15623" max="15623" width="0.140625" customWidth="1"/>
    <col min="15864" max="15864" width="55.140625" customWidth="1"/>
    <col min="15865" max="15865" width="12.5703125" customWidth="1"/>
    <col min="15866" max="15866" width="13" customWidth="1"/>
    <col min="15867" max="15867" width="8.140625" customWidth="1"/>
    <col min="15868" max="15868" width="8.7109375" customWidth="1"/>
    <col min="15869" max="15869" width="0" hidden="1" customWidth="1"/>
    <col min="15870" max="15870" width="11.28515625" customWidth="1"/>
    <col min="15871" max="15871" width="11.42578125" customWidth="1"/>
    <col min="15872" max="15872" width="11.5703125" customWidth="1"/>
    <col min="15873" max="15873" width="19.5703125" customWidth="1"/>
    <col min="15874" max="15874" width="12.140625" customWidth="1"/>
    <col min="15875" max="15875" width="20.28515625" customWidth="1"/>
    <col min="15876" max="15876" width="22.7109375" customWidth="1"/>
    <col min="15877" max="15877" width="13.5703125" customWidth="1"/>
    <col min="15878" max="15878" width="16.28515625" customWidth="1"/>
    <col min="15879" max="15879" width="0.140625" customWidth="1"/>
    <col min="16120" max="16120" width="55.140625" customWidth="1"/>
    <col min="16121" max="16121" width="12.5703125" customWidth="1"/>
    <col min="16122" max="16122" width="13" customWidth="1"/>
    <col min="16123" max="16123" width="8.140625" customWidth="1"/>
    <col min="16124" max="16124" width="8.7109375" customWidth="1"/>
    <col min="16125" max="16125" width="0" hidden="1" customWidth="1"/>
    <col min="16126" max="16126" width="11.28515625" customWidth="1"/>
    <col min="16127" max="16127" width="11.42578125" customWidth="1"/>
    <col min="16128" max="16128" width="11.5703125" customWidth="1"/>
    <col min="16129" max="16129" width="19.5703125" customWidth="1"/>
    <col min="16130" max="16130" width="12.140625" customWidth="1"/>
    <col min="16131" max="16131" width="20.28515625" customWidth="1"/>
    <col min="16132" max="16132" width="22.7109375" customWidth="1"/>
    <col min="16133" max="16133" width="13.5703125" customWidth="1"/>
    <col min="16134" max="16134" width="16.28515625" customWidth="1"/>
    <col min="16135" max="16135" width="0.140625" customWidth="1"/>
  </cols>
  <sheetData>
    <row r="1" spans="1:15" ht="23.25" x14ac:dyDescent="0.35">
      <c r="A1" s="29" t="s">
        <v>0</v>
      </c>
      <c r="B1" s="1"/>
      <c r="C1" s="1"/>
      <c r="D1" s="2"/>
      <c r="E1" s="3"/>
      <c r="F1" s="3"/>
      <c r="G1" s="3"/>
      <c r="J1" s="25"/>
      <c r="K1" s="25"/>
      <c r="L1" s="25"/>
      <c r="M1" s="25"/>
    </row>
    <row r="2" spans="1:15" s="10" customFormat="1" ht="23.25" x14ac:dyDescent="0.35">
      <c r="A2" s="30" t="s">
        <v>143</v>
      </c>
      <c r="B2" s="6"/>
      <c r="C2" s="6"/>
      <c r="D2" s="7"/>
      <c r="E2" s="8"/>
      <c r="F2" s="8"/>
      <c r="G2" s="8"/>
      <c r="H2" s="9"/>
      <c r="I2" s="9"/>
      <c r="J2" s="22"/>
      <c r="K2" s="22"/>
      <c r="L2" s="22"/>
      <c r="M2" s="22"/>
      <c r="N2" s="22"/>
      <c r="O2" s="23"/>
    </row>
    <row r="3" spans="1:15" s="15" customFormat="1" ht="30" customHeight="1" x14ac:dyDescent="0.25">
      <c r="A3" s="11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4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26" t="s">
        <v>144</v>
      </c>
    </row>
    <row r="4" spans="1:15" x14ac:dyDescent="0.25">
      <c r="A4" t="s">
        <v>15</v>
      </c>
      <c r="B4" s="22">
        <v>11900.76</v>
      </c>
      <c r="C4" s="22">
        <v>9486.07</v>
      </c>
      <c r="D4" s="16">
        <v>27</v>
      </c>
      <c r="E4" s="24">
        <v>37</v>
      </c>
      <c r="F4" s="17">
        <v>180</v>
      </c>
      <c r="G4" s="17">
        <v>167</v>
      </c>
      <c r="H4" s="18">
        <f>D4/F4</f>
        <v>0.15</v>
      </c>
      <c r="I4" s="18">
        <f>E4/G4</f>
        <v>0.22155688622754491</v>
      </c>
      <c r="J4" s="22">
        <v>9194</v>
      </c>
      <c r="L4" s="22">
        <v>292.07</v>
      </c>
    </row>
    <row r="5" spans="1:15" x14ac:dyDescent="0.25">
      <c r="A5" t="s">
        <v>16</v>
      </c>
      <c r="B5" s="22">
        <v>16828</v>
      </c>
      <c r="C5" s="22">
        <v>20210.5</v>
      </c>
      <c r="D5" s="16">
        <v>37</v>
      </c>
      <c r="E5" s="24">
        <v>42</v>
      </c>
      <c r="F5" s="17">
        <v>392</v>
      </c>
      <c r="G5" s="17">
        <v>403</v>
      </c>
      <c r="H5" s="18">
        <f t="shared" ref="H5:I70" si="0">D5/F5</f>
        <v>9.438775510204081E-2</v>
      </c>
      <c r="I5" s="18">
        <f t="shared" si="0"/>
        <v>0.10421836228287841</v>
      </c>
      <c r="J5" s="22">
        <v>20085.5</v>
      </c>
      <c r="L5" s="22">
        <v>125</v>
      </c>
    </row>
    <row r="6" spans="1:15" x14ac:dyDescent="0.25">
      <c r="A6" t="s">
        <v>17</v>
      </c>
      <c r="B6" s="22">
        <v>11341.96</v>
      </c>
      <c r="C6" s="22">
        <v>10066.709999999999</v>
      </c>
      <c r="D6" s="16">
        <v>45</v>
      </c>
      <c r="E6" s="24">
        <v>45</v>
      </c>
      <c r="F6" s="17">
        <v>700</v>
      </c>
      <c r="G6" s="17">
        <v>741</v>
      </c>
      <c r="H6" s="18">
        <f t="shared" si="0"/>
        <v>6.4285714285714279E-2</v>
      </c>
      <c r="I6" s="18">
        <f t="shared" si="0"/>
        <v>6.0728744939271252E-2</v>
      </c>
      <c r="J6" s="22">
        <v>10066.709999999999</v>
      </c>
    </row>
    <row r="7" spans="1:15" x14ac:dyDescent="0.25">
      <c r="A7" t="s">
        <v>18</v>
      </c>
      <c r="B7" s="22">
        <v>16162</v>
      </c>
      <c r="C7" s="22">
        <v>16362</v>
      </c>
      <c r="D7" s="16">
        <v>9</v>
      </c>
      <c r="E7" s="24">
        <v>8</v>
      </c>
      <c r="F7" s="17">
        <v>19</v>
      </c>
      <c r="G7" s="17">
        <v>17</v>
      </c>
      <c r="H7" s="18">
        <f t="shared" si="0"/>
        <v>0.47368421052631576</v>
      </c>
      <c r="I7" s="18">
        <f t="shared" si="0"/>
        <v>0.47058823529411764</v>
      </c>
      <c r="J7" s="22">
        <v>1428</v>
      </c>
      <c r="K7" s="22">
        <v>14934</v>
      </c>
    </row>
    <row r="8" spans="1:15" x14ac:dyDescent="0.25">
      <c r="A8" t="s">
        <v>19</v>
      </c>
      <c r="B8" s="22">
        <v>94956.01</v>
      </c>
      <c r="C8" s="22">
        <v>97667.709999999992</v>
      </c>
      <c r="D8" s="16">
        <v>259</v>
      </c>
      <c r="E8" s="24">
        <v>305</v>
      </c>
      <c r="F8" s="17">
        <v>1136</v>
      </c>
      <c r="G8" s="17">
        <v>1159</v>
      </c>
      <c r="H8" s="18">
        <f t="shared" si="0"/>
        <v>0.22799295774647887</v>
      </c>
      <c r="I8" s="18">
        <f t="shared" si="0"/>
        <v>0.26315789473684209</v>
      </c>
      <c r="J8" s="22">
        <v>88746.559999999998</v>
      </c>
      <c r="K8" s="22">
        <v>6389.15</v>
      </c>
      <c r="L8" s="22">
        <v>2057</v>
      </c>
      <c r="N8" s="22">
        <v>475</v>
      </c>
    </row>
    <row r="9" spans="1:15" x14ac:dyDescent="0.25">
      <c r="A9" t="s">
        <v>20</v>
      </c>
      <c r="B9" s="22">
        <v>9060</v>
      </c>
      <c r="C9" s="22">
        <v>9468</v>
      </c>
      <c r="D9" s="16">
        <v>39</v>
      </c>
      <c r="E9" s="24">
        <v>39</v>
      </c>
      <c r="F9" s="17">
        <v>269</v>
      </c>
      <c r="G9" s="17">
        <v>258</v>
      </c>
      <c r="H9" s="18">
        <f t="shared" si="0"/>
        <v>0.1449814126394052</v>
      </c>
      <c r="I9" s="18">
        <f t="shared" si="0"/>
        <v>0.15116279069767441</v>
      </c>
      <c r="J9" s="22">
        <v>9468</v>
      </c>
    </row>
    <row r="10" spans="1:15" x14ac:dyDescent="0.25">
      <c r="A10" t="s">
        <v>21</v>
      </c>
      <c r="B10" s="22">
        <v>5520</v>
      </c>
      <c r="C10" s="22">
        <v>4908</v>
      </c>
      <c r="D10" s="16">
        <v>26</v>
      </c>
      <c r="E10" s="24">
        <v>24</v>
      </c>
      <c r="F10" s="17">
        <v>665</v>
      </c>
      <c r="G10" s="17">
        <v>674</v>
      </c>
      <c r="H10" s="18">
        <f t="shared" si="0"/>
        <v>3.9097744360902256E-2</v>
      </c>
      <c r="I10" s="18">
        <f t="shared" si="0"/>
        <v>3.5608308605341248E-2</v>
      </c>
      <c r="J10" s="22">
        <v>4908</v>
      </c>
    </row>
    <row r="11" spans="1:15" x14ac:dyDescent="0.25">
      <c r="A11" t="s">
        <v>22</v>
      </c>
      <c r="B11" s="22">
        <v>38180</v>
      </c>
      <c r="C11" s="22">
        <v>29567</v>
      </c>
      <c r="D11" s="16">
        <v>77</v>
      </c>
      <c r="E11" s="24">
        <v>75</v>
      </c>
      <c r="F11" s="17">
        <v>185</v>
      </c>
      <c r="G11" s="17">
        <v>135</v>
      </c>
      <c r="H11" s="18">
        <f t="shared" si="0"/>
        <v>0.41621621621621624</v>
      </c>
      <c r="I11" s="18">
        <f t="shared" si="0"/>
        <v>0.55555555555555558</v>
      </c>
      <c r="J11" s="22">
        <v>29382</v>
      </c>
      <c r="L11" s="22">
        <v>185</v>
      </c>
    </row>
    <row r="12" spans="1:15" x14ac:dyDescent="0.25">
      <c r="A12" t="s">
        <v>23</v>
      </c>
      <c r="B12" s="22">
        <v>3848</v>
      </c>
      <c r="C12" s="22">
        <v>4050</v>
      </c>
      <c r="D12" s="16">
        <v>15</v>
      </c>
      <c r="E12" s="24">
        <v>17</v>
      </c>
      <c r="F12" s="17">
        <v>138</v>
      </c>
      <c r="G12" s="17">
        <v>139</v>
      </c>
      <c r="H12" s="18">
        <f t="shared" si="0"/>
        <v>0.10869565217391304</v>
      </c>
      <c r="I12" s="18">
        <f t="shared" si="0"/>
        <v>0.1223021582733813</v>
      </c>
      <c r="J12" s="22">
        <v>3900</v>
      </c>
      <c r="L12" s="22">
        <v>150</v>
      </c>
    </row>
    <row r="13" spans="1:15" x14ac:dyDescent="0.25">
      <c r="A13" t="s">
        <v>24</v>
      </c>
      <c r="B13" s="22">
        <v>2830.08</v>
      </c>
      <c r="C13" s="22">
        <v>2750.08</v>
      </c>
      <c r="D13" s="16">
        <v>13</v>
      </c>
      <c r="E13" s="24">
        <v>12</v>
      </c>
      <c r="F13" s="17">
        <v>80</v>
      </c>
      <c r="G13" s="17">
        <v>81</v>
      </c>
      <c r="H13" s="18">
        <f t="shared" si="0"/>
        <v>0.16250000000000001</v>
      </c>
      <c r="I13" s="18">
        <f t="shared" si="0"/>
        <v>0.14814814814814814</v>
      </c>
      <c r="J13" s="22">
        <v>2710.08</v>
      </c>
      <c r="L13" s="22">
        <v>40</v>
      </c>
    </row>
    <row r="14" spans="1:15" x14ac:dyDescent="0.25">
      <c r="A14" t="s">
        <v>25</v>
      </c>
      <c r="B14" s="22">
        <v>12054.84</v>
      </c>
      <c r="C14" s="22">
        <v>10453.84</v>
      </c>
      <c r="D14" s="16">
        <v>32</v>
      </c>
      <c r="E14" s="24">
        <v>33</v>
      </c>
      <c r="F14" s="17">
        <v>151</v>
      </c>
      <c r="G14" s="17">
        <v>151</v>
      </c>
      <c r="H14" s="18">
        <f t="shared" si="0"/>
        <v>0.2119205298013245</v>
      </c>
      <c r="I14" s="18">
        <f t="shared" si="0"/>
        <v>0.2185430463576159</v>
      </c>
      <c r="J14" s="22">
        <v>10399.84</v>
      </c>
      <c r="L14" s="22">
        <v>54</v>
      </c>
    </row>
    <row r="15" spans="1:15" x14ac:dyDescent="0.25">
      <c r="A15" t="s">
        <v>26</v>
      </c>
      <c r="B15" s="22">
        <v>480</v>
      </c>
      <c r="C15" s="22">
        <v>480</v>
      </c>
      <c r="D15" s="16">
        <v>2</v>
      </c>
      <c r="E15" s="24">
        <v>2</v>
      </c>
      <c r="F15" s="17">
        <v>12</v>
      </c>
      <c r="G15" s="17">
        <v>11</v>
      </c>
      <c r="H15" s="18">
        <f t="shared" si="0"/>
        <v>0.16666666666666666</v>
      </c>
      <c r="I15" s="18">
        <f t="shared" si="0"/>
        <v>0.18181818181818182</v>
      </c>
      <c r="J15" s="22">
        <v>480</v>
      </c>
    </row>
    <row r="16" spans="1:15" x14ac:dyDescent="0.25">
      <c r="A16" t="s">
        <v>27</v>
      </c>
      <c r="B16" s="22">
        <v>1764</v>
      </c>
      <c r="C16" s="22">
        <v>1764</v>
      </c>
      <c r="D16" s="16">
        <v>3</v>
      </c>
      <c r="E16" s="24">
        <v>3</v>
      </c>
      <c r="F16" s="17">
        <v>119</v>
      </c>
      <c r="G16" s="17">
        <v>89</v>
      </c>
      <c r="H16" s="18">
        <f t="shared" si="0"/>
        <v>2.5210084033613446E-2</v>
      </c>
      <c r="I16" s="18">
        <f t="shared" si="0"/>
        <v>3.3707865168539325E-2</v>
      </c>
      <c r="J16" s="22">
        <v>1764</v>
      </c>
    </row>
    <row r="17" spans="1:14" x14ac:dyDescent="0.25">
      <c r="A17" t="s">
        <v>28</v>
      </c>
      <c r="B17" s="22">
        <v>120</v>
      </c>
      <c r="C17" s="22">
        <v>120</v>
      </c>
      <c r="D17" s="16">
        <v>1</v>
      </c>
      <c r="E17" s="24">
        <v>1</v>
      </c>
      <c r="F17" s="17">
        <v>10</v>
      </c>
      <c r="G17" s="17">
        <v>8</v>
      </c>
      <c r="H17" s="18">
        <f t="shared" si="0"/>
        <v>0.1</v>
      </c>
      <c r="I17" s="18">
        <f t="shared" si="0"/>
        <v>0.125</v>
      </c>
      <c r="J17" s="22">
        <v>120</v>
      </c>
    </row>
    <row r="18" spans="1:14" x14ac:dyDescent="0.25">
      <c r="A18" t="s">
        <v>29</v>
      </c>
      <c r="B18" s="22">
        <v>1416</v>
      </c>
      <c r="C18" s="22">
        <v>1416</v>
      </c>
      <c r="D18" s="16">
        <v>7</v>
      </c>
      <c r="E18" s="24">
        <v>7</v>
      </c>
      <c r="F18" s="17">
        <v>116</v>
      </c>
      <c r="G18" s="17">
        <v>98</v>
      </c>
      <c r="H18" s="18">
        <f t="shared" si="0"/>
        <v>6.0344827586206899E-2</v>
      </c>
      <c r="I18" s="18">
        <f t="shared" si="0"/>
        <v>7.1428571428571425E-2</v>
      </c>
      <c r="J18" s="22">
        <v>1416</v>
      </c>
    </row>
    <row r="19" spans="1:14" x14ac:dyDescent="0.25">
      <c r="A19" t="s">
        <v>30</v>
      </c>
      <c r="B19" s="22">
        <v>17968.080000000002</v>
      </c>
      <c r="C19" s="22">
        <v>23967.119999999999</v>
      </c>
      <c r="D19" s="16">
        <v>71</v>
      </c>
      <c r="E19" s="24">
        <v>90</v>
      </c>
      <c r="F19" s="17">
        <v>974</v>
      </c>
      <c r="G19" s="17">
        <v>1018</v>
      </c>
      <c r="H19" s="18">
        <f t="shared" si="0"/>
        <v>7.2895277207392195E-2</v>
      </c>
      <c r="I19" s="18">
        <f t="shared" si="0"/>
        <v>8.8408644400785857E-2</v>
      </c>
      <c r="J19" s="22">
        <v>23447.119999999999</v>
      </c>
      <c r="L19" s="22">
        <v>520</v>
      </c>
    </row>
    <row r="20" spans="1:14" x14ac:dyDescent="0.25">
      <c r="A20" t="s">
        <v>31</v>
      </c>
      <c r="B20" s="22">
        <v>8730</v>
      </c>
      <c r="C20" s="22">
        <v>8880</v>
      </c>
      <c r="D20" s="16">
        <v>10</v>
      </c>
      <c r="E20" s="24">
        <v>10</v>
      </c>
      <c r="F20" s="17">
        <v>220</v>
      </c>
      <c r="G20" s="17">
        <v>200</v>
      </c>
      <c r="H20" s="18">
        <f t="shared" si="0"/>
        <v>4.5454545454545456E-2</v>
      </c>
      <c r="I20" s="18">
        <f t="shared" si="0"/>
        <v>0.05</v>
      </c>
      <c r="J20" s="22">
        <v>8880</v>
      </c>
    </row>
    <row r="21" spans="1:14" x14ac:dyDescent="0.25">
      <c r="A21" t="s">
        <v>32</v>
      </c>
      <c r="B21" s="22">
        <v>240</v>
      </c>
      <c r="C21" s="22">
        <v>240</v>
      </c>
      <c r="D21" s="16">
        <v>1</v>
      </c>
      <c r="E21" s="24">
        <v>1</v>
      </c>
      <c r="F21" s="17">
        <v>1</v>
      </c>
      <c r="G21" s="17">
        <v>2</v>
      </c>
      <c r="H21" s="18">
        <f t="shared" si="0"/>
        <v>1</v>
      </c>
      <c r="I21" s="18">
        <f t="shared" si="0"/>
        <v>0.5</v>
      </c>
      <c r="J21" s="22">
        <v>240</v>
      </c>
    </row>
    <row r="22" spans="1:14" x14ac:dyDescent="0.25">
      <c r="A22" t="s">
        <v>33</v>
      </c>
      <c r="B22" s="22">
        <v>9472</v>
      </c>
      <c r="C22" s="22">
        <v>8652</v>
      </c>
      <c r="D22" s="16">
        <v>67</v>
      </c>
      <c r="E22" s="24">
        <v>57</v>
      </c>
      <c r="F22" s="17">
        <v>795</v>
      </c>
      <c r="G22" s="17">
        <v>627</v>
      </c>
      <c r="H22" s="18">
        <f t="shared" si="0"/>
        <v>8.4276729559748423E-2</v>
      </c>
      <c r="I22" s="18">
        <f t="shared" si="0"/>
        <v>9.0909090909090912E-2</v>
      </c>
      <c r="J22" s="22">
        <v>8652</v>
      </c>
    </row>
    <row r="23" spans="1:14" x14ac:dyDescent="0.25">
      <c r="A23" t="s">
        <v>34</v>
      </c>
      <c r="B23" s="22">
        <v>2136</v>
      </c>
      <c r="C23" s="22">
        <v>588</v>
      </c>
      <c r="D23" s="16">
        <v>7</v>
      </c>
      <c r="E23" s="24">
        <v>6</v>
      </c>
      <c r="F23" s="17">
        <v>284</v>
      </c>
      <c r="G23" s="17">
        <v>273</v>
      </c>
      <c r="H23" s="18">
        <f t="shared" si="0"/>
        <v>2.464788732394366E-2</v>
      </c>
      <c r="I23" s="18">
        <f t="shared" si="0"/>
        <v>2.197802197802198E-2</v>
      </c>
      <c r="J23" s="22">
        <v>588</v>
      </c>
    </row>
    <row r="24" spans="1:14" x14ac:dyDescent="0.25">
      <c r="A24" t="s">
        <v>35</v>
      </c>
      <c r="B24" s="22">
        <v>6168</v>
      </c>
      <c r="C24" s="22">
        <v>6168</v>
      </c>
      <c r="D24" s="16">
        <v>25</v>
      </c>
      <c r="E24" s="24">
        <v>25</v>
      </c>
      <c r="F24" s="17">
        <v>342</v>
      </c>
      <c r="G24" s="17">
        <v>325</v>
      </c>
      <c r="H24" s="18">
        <f t="shared" si="0"/>
        <v>7.3099415204678359E-2</v>
      </c>
      <c r="I24" s="18">
        <f t="shared" si="0"/>
        <v>7.6923076923076927E-2</v>
      </c>
      <c r="J24" s="22">
        <v>6168</v>
      </c>
    </row>
    <row r="25" spans="1:14" x14ac:dyDescent="0.25">
      <c r="A25" t="s">
        <v>36</v>
      </c>
      <c r="B25" s="22">
        <v>480</v>
      </c>
      <c r="C25" s="22">
        <v>480</v>
      </c>
      <c r="D25" s="16">
        <v>3</v>
      </c>
      <c r="E25" s="24">
        <v>3</v>
      </c>
      <c r="F25" s="17">
        <v>7</v>
      </c>
      <c r="G25" s="17">
        <v>7</v>
      </c>
      <c r="H25" s="18">
        <f t="shared" si="0"/>
        <v>0.42857142857142855</v>
      </c>
      <c r="I25" s="18">
        <f t="shared" si="0"/>
        <v>0.42857142857142855</v>
      </c>
      <c r="J25" s="22">
        <v>480</v>
      </c>
    </row>
    <row r="26" spans="1:14" x14ac:dyDescent="0.25">
      <c r="A26" t="s">
        <v>37</v>
      </c>
      <c r="B26" s="22">
        <v>12226</v>
      </c>
      <c r="C26" s="22">
        <v>11647.820000000002</v>
      </c>
      <c r="D26" s="16">
        <v>36</v>
      </c>
      <c r="E26" s="24">
        <v>35</v>
      </c>
      <c r="F26" s="17">
        <v>264</v>
      </c>
      <c r="G26" s="17">
        <v>266</v>
      </c>
      <c r="H26" s="18">
        <f t="shared" si="0"/>
        <v>0.13636363636363635</v>
      </c>
      <c r="I26" s="18">
        <f t="shared" si="0"/>
        <v>0.13157894736842105</v>
      </c>
      <c r="J26" s="22">
        <v>11478.62</v>
      </c>
      <c r="K26" s="22">
        <v>169.2</v>
      </c>
    </row>
    <row r="27" spans="1:14" x14ac:dyDescent="0.25">
      <c r="A27" t="s">
        <v>38</v>
      </c>
      <c r="B27" s="22">
        <v>161053.95500000002</v>
      </c>
      <c r="C27" s="22">
        <v>148318.70000000001</v>
      </c>
      <c r="D27" s="16">
        <v>849</v>
      </c>
      <c r="E27" s="24">
        <v>946</v>
      </c>
      <c r="F27" s="17">
        <v>7807</v>
      </c>
      <c r="G27" s="17">
        <v>7769</v>
      </c>
      <c r="H27" s="18">
        <f t="shared" si="0"/>
        <v>0.10874855898552581</v>
      </c>
      <c r="I27" s="18">
        <f t="shared" si="0"/>
        <v>0.1217659930492985</v>
      </c>
      <c r="J27" s="22">
        <v>121742.92</v>
      </c>
      <c r="K27" s="22">
        <v>2919.41</v>
      </c>
      <c r="L27" s="22">
        <v>12130</v>
      </c>
      <c r="N27" s="22">
        <v>11526.37</v>
      </c>
    </row>
    <row r="28" spans="1:14" x14ac:dyDescent="0.25">
      <c r="A28" t="s">
        <v>39</v>
      </c>
      <c r="B28" s="22">
        <v>5805</v>
      </c>
      <c r="C28" s="22">
        <v>5498</v>
      </c>
      <c r="D28" s="16">
        <v>13</v>
      </c>
      <c r="E28" s="24">
        <v>12</v>
      </c>
      <c r="F28" s="17">
        <v>131</v>
      </c>
      <c r="G28" s="17">
        <v>133</v>
      </c>
      <c r="H28" s="18">
        <f t="shared" si="0"/>
        <v>9.9236641221374045E-2</v>
      </c>
      <c r="I28" s="18">
        <f t="shared" si="0"/>
        <v>9.0225563909774431E-2</v>
      </c>
      <c r="J28" s="22">
        <v>5398</v>
      </c>
      <c r="L28" s="22">
        <v>20</v>
      </c>
      <c r="N28" s="22">
        <v>80</v>
      </c>
    </row>
    <row r="29" spans="1:14" x14ac:dyDescent="0.25">
      <c r="A29" t="s">
        <v>40</v>
      </c>
      <c r="B29" s="22">
        <v>24176.639999999999</v>
      </c>
      <c r="C29" s="22">
        <v>19884.900000000001</v>
      </c>
      <c r="D29" s="16">
        <v>97</v>
      </c>
      <c r="E29" s="24">
        <v>107</v>
      </c>
      <c r="F29" s="17">
        <v>292</v>
      </c>
      <c r="G29" s="17">
        <v>280</v>
      </c>
      <c r="H29" s="18">
        <f t="shared" si="0"/>
        <v>0.3321917808219178</v>
      </c>
      <c r="I29" s="18">
        <f t="shared" si="0"/>
        <v>0.38214285714285712</v>
      </c>
      <c r="J29" s="22">
        <v>15629</v>
      </c>
      <c r="K29" s="22">
        <v>1454.65</v>
      </c>
      <c r="L29" s="22">
        <v>1076.5</v>
      </c>
      <c r="N29" s="22">
        <v>1724.75</v>
      </c>
    </row>
    <row r="30" spans="1:14" x14ac:dyDescent="0.25">
      <c r="A30" t="s">
        <v>41</v>
      </c>
      <c r="B30" s="22">
        <v>59436.979999999996</v>
      </c>
      <c r="C30" s="22">
        <v>50656.334999999999</v>
      </c>
      <c r="D30" s="16">
        <v>205</v>
      </c>
      <c r="E30" s="24">
        <v>189</v>
      </c>
      <c r="F30" s="17">
        <v>1663</v>
      </c>
      <c r="G30" s="17">
        <v>1763</v>
      </c>
      <c r="H30" s="18">
        <f t="shared" si="0"/>
        <v>0.1232711966325917</v>
      </c>
      <c r="I30" s="18">
        <f t="shared" si="0"/>
        <v>0.10720363017583664</v>
      </c>
      <c r="J30" s="22">
        <v>37272.904999999999</v>
      </c>
      <c r="K30" s="22">
        <v>11615.43</v>
      </c>
      <c r="L30" s="22">
        <v>1453</v>
      </c>
      <c r="N30" s="22">
        <v>315</v>
      </c>
    </row>
    <row r="31" spans="1:14" x14ac:dyDescent="0.25">
      <c r="A31" t="s">
        <v>42</v>
      </c>
      <c r="B31" s="22">
        <v>518553.02</v>
      </c>
      <c r="C31" s="22">
        <v>525579.39500000002</v>
      </c>
      <c r="D31" s="16">
        <v>2347</v>
      </c>
      <c r="E31" s="24">
        <v>2486</v>
      </c>
      <c r="F31" s="17">
        <v>16196</v>
      </c>
      <c r="G31" s="17">
        <v>16470</v>
      </c>
      <c r="H31" s="18">
        <f t="shared" si="0"/>
        <v>0.14491232403062485</v>
      </c>
      <c r="I31" s="18">
        <f t="shared" si="0"/>
        <v>0.1509411050394657</v>
      </c>
      <c r="J31" s="22">
        <v>445868.16499999998</v>
      </c>
      <c r="K31" s="22">
        <v>58056.75</v>
      </c>
      <c r="L31" s="22">
        <v>18659.259999999998</v>
      </c>
      <c r="M31" s="22">
        <v>240</v>
      </c>
      <c r="N31" s="22">
        <v>2755.22</v>
      </c>
    </row>
    <row r="32" spans="1:14" x14ac:dyDescent="0.25">
      <c r="A32" t="s">
        <v>43</v>
      </c>
      <c r="B32" s="22">
        <v>57931.92</v>
      </c>
      <c r="C32" s="22">
        <v>61621.919999999998</v>
      </c>
      <c r="D32" s="16">
        <v>89</v>
      </c>
      <c r="E32" s="24">
        <v>93</v>
      </c>
      <c r="H32" s="18"/>
      <c r="I32" s="18" t="e">
        <f t="shared" si="0"/>
        <v>#DIV/0!</v>
      </c>
      <c r="J32" s="22">
        <v>61501.919999999998</v>
      </c>
      <c r="K32" s="22">
        <v>120</v>
      </c>
    </row>
    <row r="33" spans="1:15" x14ac:dyDescent="0.25">
      <c r="A33" t="s">
        <v>44</v>
      </c>
      <c r="B33" s="22">
        <v>12293</v>
      </c>
      <c r="C33" s="22">
        <v>12856.5</v>
      </c>
      <c r="D33" s="16">
        <v>36</v>
      </c>
      <c r="E33" s="24">
        <v>32</v>
      </c>
      <c r="F33" s="17">
        <v>240</v>
      </c>
      <c r="G33" s="17">
        <v>249</v>
      </c>
      <c r="H33" s="18">
        <f t="shared" si="0"/>
        <v>0.15</v>
      </c>
      <c r="I33" s="18">
        <f t="shared" si="0"/>
        <v>0.12851405622489959</v>
      </c>
      <c r="J33" s="22">
        <v>12031.5</v>
      </c>
      <c r="L33" s="22">
        <v>197</v>
      </c>
      <c r="O33" s="27">
        <v>628</v>
      </c>
    </row>
    <row r="34" spans="1:15" x14ac:dyDescent="0.25">
      <c r="A34" t="s">
        <v>45</v>
      </c>
      <c r="B34" s="22">
        <v>1032</v>
      </c>
      <c r="C34" s="22">
        <v>954</v>
      </c>
      <c r="D34" s="16">
        <v>7</v>
      </c>
      <c r="E34" s="24">
        <v>5</v>
      </c>
      <c r="F34" s="17">
        <v>23</v>
      </c>
      <c r="G34" s="17">
        <v>21</v>
      </c>
      <c r="H34" s="18">
        <f t="shared" si="0"/>
        <v>0.30434782608695654</v>
      </c>
      <c r="I34" s="18">
        <f t="shared" si="0"/>
        <v>0.23809523809523808</v>
      </c>
      <c r="J34" s="22">
        <v>954</v>
      </c>
    </row>
    <row r="35" spans="1:15" x14ac:dyDescent="0.25">
      <c r="A35" t="s">
        <v>46</v>
      </c>
      <c r="B35" s="22">
        <v>11940</v>
      </c>
      <c r="C35" s="22">
        <v>13520.5</v>
      </c>
      <c r="D35" s="16">
        <v>56</v>
      </c>
      <c r="E35" s="24">
        <v>68</v>
      </c>
      <c r="F35" s="17">
        <v>934</v>
      </c>
      <c r="G35" s="17">
        <v>967</v>
      </c>
      <c r="H35" s="18">
        <f t="shared" si="0"/>
        <v>5.9957173447537475E-2</v>
      </c>
      <c r="I35" s="18">
        <f t="shared" si="0"/>
        <v>7.0320579110651496E-2</v>
      </c>
      <c r="J35" s="22">
        <v>13520.5</v>
      </c>
    </row>
    <row r="36" spans="1:15" x14ac:dyDescent="0.25">
      <c r="A36" t="s">
        <v>47</v>
      </c>
      <c r="B36" s="22">
        <v>152728.60999999999</v>
      </c>
      <c r="C36" s="22">
        <v>147630.56</v>
      </c>
      <c r="D36" s="16">
        <v>430</v>
      </c>
      <c r="E36" s="24">
        <v>403</v>
      </c>
      <c r="F36" s="17">
        <v>1502</v>
      </c>
      <c r="G36" s="17">
        <v>1524</v>
      </c>
      <c r="H36" s="18">
        <f t="shared" si="0"/>
        <v>0.28628495339547272</v>
      </c>
      <c r="I36" s="18">
        <f t="shared" si="0"/>
        <v>0.26443569553805774</v>
      </c>
      <c r="J36" s="22">
        <v>124868.12</v>
      </c>
      <c r="L36" s="22">
        <v>245.62</v>
      </c>
      <c r="N36" s="22">
        <v>232.5</v>
      </c>
      <c r="O36" s="22">
        <v>22284.32</v>
      </c>
    </row>
    <row r="37" spans="1:15" s="15" customFormat="1" ht="30" customHeight="1" x14ac:dyDescent="0.25">
      <c r="A37" s="11" t="s">
        <v>1</v>
      </c>
      <c r="B37" s="12" t="s">
        <v>2</v>
      </c>
      <c r="C37" s="12" t="s">
        <v>3</v>
      </c>
      <c r="D37" s="13" t="s">
        <v>4</v>
      </c>
      <c r="E37" s="13" t="s">
        <v>5</v>
      </c>
      <c r="F37" s="13" t="s">
        <v>6</v>
      </c>
      <c r="G37" s="13" t="s">
        <v>7</v>
      </c>
      <c r="H37" s="19" t="s">
        <v>48</v>
      </c>
      <c r="I37" s="14" t="s">
        <v>9</v>
      </c>
      <c r="J37" s="22">
        <v>864</v>
      </c>
      <c r="K37" s="22">
        <v>100</v>
      </c>
      <c r="L37" s="22">
        <v>62</v>
      </c>
      <c r="M37" s="22"/>
      <c r="N37" s="22"/>
      <c r="O37" s="23"/>
    </row>
    <row r="38" spans="1:15" x14ac:dyDescent="0.25">
      <c r="A38" t="s">
        <v>49</v>
      </c>
      <c r="B38" s="22">
        <v>854</v>
      </c>
      <c r="C38" s="22">
        <v>1026</v>
      </c>
      <c r="D38" s="16">
        <v>4</v>
      </c>
      <c r="E38" s="24">
        <v>6</v>
      </c>
      <c r="F38" s="17">
        <v>5</v>
      </c>
      <c r="G38" s="17">
        <v>6</v>
      </c>
      <c r="H38" s="18">
        <f t="shared" si="0"/>
        <v>0.8</v>
      </c>
      <c r="I38" s="18">
        <f>E38/G38</f>
        <v>1</v>
      </c>
      <c r="J38" s="22">
        <v>6660</v>
      </c>
    </row>
    <row r="39" spans="1:15" x14ac:dyDescent="0.25">
      <c r="A39" t="s">
        <v>50</v>
      </c>
      <c r="B39" s="22">
        <v>6670</v>
      </c>
      <c r="C39" s="22">
        <v>6660</v>
      </c>
      <c r="D39" s="16">
        <v>27</v>
      </c>
      <c r="E39" s="24">
        <v>27</v>
      </c>
      <c r="F39" s="17">
        <v>638</v>
      </c>
      <c r="G39" s="17">
        <v>499</v>
      </c>
      <c r="H39" s="18">
        <f t="shared" si="0"/>
        <v>4.2319749216300939E-2</v>
      </c>
      <c r="I39" s="18">
        <f t="shared" si="0"/>
        <v>5.410821643286573E-2</v>
      </c>
      <c r="J39" s="22">
        <v>44825</v>
      </c>
      <c r="K39" s="22">
        <v>2947.55</v>
      </c>
      <c r="L39" s="22">
        <v>290</v>
      </c>
      <c r="N39" s="22">
        <v>2760</v>
      </c>
    </row>
    <row r="40" spans="1:15" x14ac:dyDescent="0.25">
      <c r="A40" t="s">
        <v>51</v>
      </c>
      <c r="B40" s="22">
        <v>51912.28</v>
      </c>
      <c r="C40" s="22">
        <v>50822.55</v>
      </c>
      <c r="D40" s="16">
        <v>272</v>
      </c>
      <c r="E40" s="24">
        <v>237</v>
      </c>
      <c r="F40" s="17">
        <v>1612</v>
      </c>
      <c r="G40" s="17">
        <v>1422</v>
      </c>
      <c r="H40" s="18">
        <f t="shared" si="0"/>
        <v>0.16873449131513649</v>
      </c>
      <c r="I40" s="18">
        <f t="shared" si="0"/>
        <v>0.16666666666666666</v>
      </c>
      <c r="J40" s="22">
        <v>59190</v>
      </c>
      <c r="K40" s="22">
        <v>3954.12</v>
      </c>
      <c r="L40" s="22">
        <v>1952</v>
      </c>
    </row>
    <row r="41" spans="1:15" x14ac:dyDescent="0.25">
      <c r="A41" t="s">
        <v>52</v>
      </c>
      <c r="B41" s="22">
        <v>66615.850000000006</v>
      </c>
      <c r="C41" s="22">
        <v>65096.12</v>
      </c>
      <c r="D41" s="16">
        <v>209</v>
      </c>
      <c r="E41" s="24">
        <v>194</v>
      </c>
      <c r="F41" s="17">
        <v>1026</v>
      </c>
      <c r="G41" s="17">
        <v>974</v>
      </c>
      <c r="H41" s="18">
        <f t="shared" si="0"/>
        <v>0.20370370370370369</v>
      </c>
      <c r="I41" s="18">
        <f t="shared" si="0"/>
        <v>0.19917864476386038</v>
      </c>
      <c r="J41" s="22">
        <v>5520</v>
      </c>
    </row>
    <row r="42" spans="1:15" x14ac:dyDescent="0.25">
      <c r="A42" t="s">
        <v>53</v>
      </c>
      <c r="B42" s="22">
        <v>6755</v>
      </c>
      <c r="C42" s="22">
        <v>5520</v>
      </c>
      <c r="D42" s="16">
        <v>4</v>
      </c>
      <c r="E42" s="24">
        <v>4</v>
      </c>
      <c r="F42" s="17">
        <v>15</v>
      </c>
      <c r="G42" s="17">
        <v>14</v>
      </c>
      <c r="H42" s="18">
        <f t="shared" si="0"/>
        <v>0.26666666666666666</v>
      </c>
      <c r="I42" s="18">
        <f t="shared" si="0"/>
        <v>0.2857142857142857</v>
      </c>
      <c r="J42" s="22">
        <v>17052</v>
      </c>
      <c r="L42" s="22">
        <v>420</v>
      </c>
    </row>
    <row r="43" spans="1:15" x14ac:dyDescent="0.25">
      <c r="A43" t="s">
        <v>54</v>
      </c>
      <c r="B43" s="22">
        <v>22167</v>
      </c>
      <c r="C43" s="22">
        <v>17472</v>
      </c>
      <c r="D43" s="16">
        <v>78</v>
      </c>
      <c r="E43" s="24">
        <v>77</v>
      </c>
      <c r="F43" s="17">
        <v>422</v>
      </c>
      <c r="G43" s="17">
        <v>343</v>
      </c>
      <c r="H43" s="18">
        <f t="shared" si="0"/>
        <v>0.18483412322274881</v>
      </c>
      <c r="I43" s="18">
        <f t="shared" si="0"/>
        <v>0.22448979591836735</v>
      </c>
      <c r="J43" s="22">
        <v>9482</v>
      </c>
      <c r="K43" s="22">
        <v>5583.52</v>
      </c>
      <c r="L43" s="22">
        <v>12</v>
      </c>
      <c r="N43" s="22">
        <v>170</v>
      </c>
    </row>
    <row r="44" spans="1:15" x14ac:dyDescent="0.25">
      <c r="A44" t="s">
        <v>55</v>
      </c>
      <c r="B44" s="22">
        <v>8602.0499999999993</v>
      </c>
      <c r="C44" s="22">
        <v>15247.52</v>
      </c>
      <c r="D44" s="16">
        <v>25</v>
      </c>
      <c r="E44" s="24">
        <v>35</v>
      </c>
      <c r="F44" s="17">
        <v>188</v>
      </c>
      <c r="G44" s="17">
        <v>191</v>
      </c>
      <c r="H44" s="18">
        <f t="shared" si="0"/>
        <v>0.13297872340425532</v>
      </c>
      <c r="I44" s="18">
        <f t="shared" si="0"/>
        <v>0.18324607329842932</v>
      </c>
      <c r="J44" s="22">
        <v>28394</v>
      </c>
      <c r="L44" s="22">
        <v>120</v>
      </c>
      <c r="N44" s="22">
        <v>321</v>
      </c>
    </row>
    <row r="45" spans="1:15" x14ac:dyDescent="0.25">
      <c r="A45" t="s">
        <v>56</v>
      </c>
      <c r="B45" s="22">
        <v>27643</v>
      </c>
      <c r="C45" s="22">
        <v>28835</v>
      </c>
      <c r="D45" s="16">
        <v>84</v>
      </c>
      <c r="E45" s="24">
        <v>86</v>
      </c>
      <c r="F45" s="17">
        <v>225</v>
      </c>
      <c r="G45" s="17">
        <v>235</v>
      </c>
      <c r="H45" s="18">
        <f t="shared" si="0"/>
        <v>0.37333333333333335</v>
      </c>
      <c r="I45" s="18">
        <f t="shared" si="0"/>
        <v>0.36595744680851061</v>
      </c>
      <c r="L45" s="22">
        <v>100</v>
      </c>
    </row>
    <row r="46" spans="1:15" x14ac:dyDescent="0.25">
      <c r="A46" t="s">
        <v>57</v>
      </c>
      <c r="B46" s="22"/>
      <c r="C46" s="22">
        <v>100</v>
      </c>
      <c r="E46" s="24">
        <v>1</v>
      </c>
      <c r="G46" s="17">
        <v>1</v>
      </c>
      <c r="H46" s="18"/>
      <c r="I46" s="18">
        <f t="shared" si="0"/>
        <v>1</v>
      </c>
      <c r="J46" s="22">
        <v>1272</v>
      </c>
      <c r="K46" s="22">
        <v>250</v>
      </c>
    </row>
    <row r="47" spans="1:15" x14ac:dyDescent="0.25">
      <c r="A47" t="s">
        <v>58</v>
      </c>
      <c r="B47" s="22">
        <v>1992</v>
      </c>
      <c r="C47" s="22">
        <v>1522</v>
      </c>
      <c r="D47" s="16">
        <v>8</v>
      </c>
      <c r="E47" s="24">
        <v>8</v>
      </c>
      <c r="F47" s="17">
        <v>39</v>
      </c>
      <c r="G47" s="17">
        <v>40</v>
      </c>
      <c r="H47" s="18">
        <f t="shared" si="0"/>
        <v>0.20512820512820512</v>
      </c>
      <c r="I47" s="18">
        <f t="shared" si="0"/>
        <v>0.2</v>
      </c>
      <c r="J47" s="22">
        <v>1446</v>
      </c>
    </row>
    <row r="48" spans="1:15" x14ac:dyDescent="0.25">
      <c r="A48" t="s">
        <v>59</v>
      </c>
      <c r="B48" s="22">
        <v>1446</v>
      </c>
      <c r="C48" s="22">
        <v>1446</v>
      </c>
      <c r="D48" s="16">
        <v>10</v>
      </c>
      <c r="E48" s="24">
        <v>10</v>
      </c>
      <c r="F48" s="17">
        <v>111</v>
      </c>
      <c r="G48" s="17">
        <v>108</v>
      </c>
      <c r="H48" s="18">
        <f t="shared" si="0"/>
        <v>9.0090090090090086E-2</v>
      </c>
      <c r="I48" s="18">
        <f t="shared" si="0"/>
        <v>9.2592592592592587E-2</v>
      </c>
      <c r="J48" s="22">
        <v>4464</v>
      </c>
    </row>
    <row r="49" spans="1:14" x14ac:dyDescent="0.25">
      <c r="A49" t="s">
        <v>60</v>
      </c>
      <c r="B49" s="22">
        <v>4814</v>
      </c>
      <c r="C49" s="22">
        <v>4464</v>
      </c>
      <c r="D49" s="16">
        <v>27</v>
      </c>
      <c r="E49" s="24">
        <v>25</v>
      </c>
      <c r="F49" s="17">
        <v>480</v>
      </c>
      <c r="G49" s="17">
        <v>357</v>
      </c>
      <c r="H49" s="18">
        <f t="shared" si="0"/>
        <v>5.6250000000000001E-2</v>
      </c>
      <c r="I49" s="18">
        <f t="shared" si="0"/>
        <v>7.0028011204481794E-2</v>
      </c>
      <c r="J49" s="22">
        <v>55022.47</v>
      </c>
      <c r="K49" s="22">
        <v>11084.72</v>
      </c>
      <c r="L49" s="22">
        <v>1655</v>
      </c>
      <c r="N49" s="22">
        <v>230</v>
      </c>
    </row>
    <row r="50" spans="1:14" x14ac:dyDescent="0.25">
      <c r="A50" t="s">
        <v>61</v>
      </c>
      <c r="B50" s="22">
        <v>63624.69</v>
      </c>
      <c r="C50" s="22">
        <v>67992.19</v>
      </c>
      <c r="D50" s="16">
        <v>179</v>
      </c>
      <c r="E50" s="24">
        <v>189</v>
      </c>
      <c r="F50" s="17">
        <v>921</v>
      </c>
      <c r="G50" s="17">
        <v>1035</v>
      </c>
      <c r="H50" s="18">
        <f t="shared" si="0"/>
        <v>0.19435396308360478</v>
      </c>
      <c r="I50" s="18">
        <f t="shared" si="0"/>
        <v>0.18260869565217391</v>
      </c>
      <c r="J50" s="22">
        <v>97342.5</v>
      </c>
      <c r="K50" s="22">
        <v>10236.299999999999</v>
      </c>
      <c r="L50" s="22">
        <v>452</v>
      </c>
      <c r="M50" s="22">
        <v>50</v>
      </c>
      <c r="N50" s="22">
        <v>543.5</v>
      </c>
    </row>
    <row r="51" spans="1:14" x14ac:dyDescent="0.25">
      <c r="A51" t="s">
        <v>62</v>
      </c>
      <c r="B51" s="22">
        <v>101218.67</v>
      </c>
      <c r="C51" s="22">
        <v>108624.3</v>
      </c>
      <c r="D51" s="16">
        <v>266</v>
      </c>
      <c r="E51" s="24">
        <v>305</v>
      </c>
      <c r="F51" s="17">
        <v>1501</v>
      </c>
      <c r="G51" s="17">
        <v>1552</v>
      </c>
      <c r="H51" s="18">
        <f t="shared" si="0"/>
        <v>0.17721518987341772</v>
      </c>
      <c r="I51" s="18">
        <f t="shared" si="0"/>
        <v>0.19652061855670103</v>
      </c>
      <c r="J51" s="22">
        <v>4740</v>
      </c>
    </row>
    <row r="52" spans="1:14" x14ac:dyDescent="0.25">
      <c r="A52" t="s">
        <v>63</v>
      </c>
      <c r="B52" s="22">
        <v>4740</v>
      </c>
      <c r="C52" s="22">
        <v>4740</v>
      </c>
      <c r="D52" s="16">
        <v>16</v>
      </c>
      <c r="E52" s="24">
        <v>16</v>
      </c>
      <c r="F52" s="17">
        <v>424</v>
      </c>
      <c r="G52" s="17">
        <v>301</v>
      </c>
      <c r="H52" s="18">
        <f t="shared" si="0"/>
        <v>3.7735849056603772E-2</v>
      </c>
      <c r="I52" s="18">
        <f t="shared" si="0"/>
        <v>5.3156146179401995E-2</v>
      </c>
      <c r="J52" s="22">
        <v>8958</v>
      </c>
    </row>
    <row r="53" spans="1:14" x14ac:dyDescent="0.25">
      <c r="A53" t="s">
        <v>64</v>
      </c>
      <c r="B53" s="22">
        <v>8844</v>
      </c>
      <c r="C53" s="22">
        <v>8958</v>
      </c>
      <c r="D53" s="16">
        <v>25</v>
      </c>
      <c r="E53" s="24">
        <v>31</v>
      </c>
      <c r="F53" s="17">
        <v>147</v>
      </c>
      <c r="G53" s="17">
        <v>184</v>
      </c>
      <c r="H53" s="18">
        <f t="shared" si="0"/>
        <v>0.17006802721088435</v>
      </c>
      <c r="I53" s="18">
        <f t="shared" si="0"/>
        <v>0.16847826086956522</v>
      </c>
      <c r="J53" s="22">
        <v>264</v>
      </c>
    </row>
    <row r="54" spans="1:14" x14ac:dyDescent="0.25">
      <c r="A54" t="s">
        <v>65</v>
      </c>
      <c r="B54" s="22">
        <v>394</v>
      </c>
      <c r="C54" s="22">
        <v>264</v>
      </c>
      <c r="D54" s="16">
        <v>3</v>
      </c>
      <c r="E54" s="24">
        <v>2</v>
      </c>
      <c r="F54" s="17">
        <v>26</v>
      </c>
      <c r="G54" s="17">
        <v>27</v>
      </c>
      <c r="H54" s="18">
        <f t="shared" si="0"/>
        <v>0.11538461538461539</v>
      </c>
      <c r="I54" s="18">
        <f t="shared" si="0"/>
        <v>7.407407407407407E-2</v>
      </c>
      <c r="J54" s="22">
        <v>22969</v>
      </c>
      <c r="K54" s="22">
        <v>4441.5</v>
      </c>
      <c r="L54" s="22">
        <v>864</v>
      </c>
    </row>
    <row r="55" spans="1:14" x14ac:dyDescent="0.25">
      <c r="A55" t="s">
        <v>66</v>
      </c>
      <c r="B55" s="22">
        <v>34996</v>
      </c>
      <c r="C55" s="22">
        <v>28274.5</v>
      </c>
      <c r="D55" s="16">
        <v>70</v>
      </c>
      <c r="E55" s="24">
        <v>67</v>
      </c>
      <c r="F55" s="17">
        <v>209</v>
      </c>
      <c r="G55" s="17">
        <v>214</v>
      </c>
      <c r="H55" s="18">
        <f t="shared" si="0"/>
        <v>0.3349282296650718</v>
      </c>
      <c r="I55" s="18">
        <f t="shared" si="0"/>
        <v>0.31308411214953269</v>
      </c>
      <c r="J55" s="22">
        <v>1464</v>
      </c>
    </row>
    <row r="56" spans="1:14" x14ac:dyDescent="0.25">
      <c r="A56" t="s">
        <v>67</v>
      </c>
      <c r="B56" s="22">
        <v>1464</v>
      </c>
      <c r="C56" s="22">
        <v>1464</v>
      </c>
      <c r="D56" s="16">
        <v>2</v>
      </c>
      <c r="E56" s="24">
        <v>2</v>
      </c>
      <c r="F56" s="17">
        <v>18</v>
      </c>
      <c r="G56" s="17">
        <v>17</v>
      </c>
      <c r="H56" s="18">
        <f t="shared" si="0"/>
        <v>0.1111111111111111</v>
      </c>
      <c r="I56" s="18">
        <f t="shared" si="0"/>
        <v>0.11764705882352941</v>
      </c>
      <c r="J56" s="22">
        <v>360</v>
      </c>
    </row>
    <row r="57" spans="1:14" x14ac:dyDescent="0.25">
      <c r="A57" t="s">
        <v>68</v>
      </c>
      <c r="B57" s="22">
        <v>360</v>
      </c>
      <c r="C57" s="22">
        <v>360</v>
      </c>
      <c r="D57" s="16">
        <v>2</v>
      </c>
      <c r="E57" s="24">
        <v>2</v>
      </c>
      <c r="F57" s="17">
        <v>38</v>
      </c>
      <c r="G57" s="17">
        <v>38</v>
      </c>
      <c r="H57" s="18">
        <f t="shared" si="0"/>
        <v>5.2631578947368418E-2</v>
      </c>
      <c r="I57" s="18">
        <f t="shared" si="0"/>
        <v>5.2631578947368418E-2</v>
      </c>
      <c r="J57" s="22">
        <v>1315</v>
      </c>
    </row>
    <row r="58" spans="1:14" x14ac:dyDescent="0.25">
      <c r="A58" t="s">
        <v>69</v>
      </c>
      <c r="B58" s="22">
        <v>1080</v>
      </c>
      <c r="C58" s="22">
        <v>1315</v>
      </c>
      <c r="D58" s="16">
        <v>1</v>
      </c>
      <c r="E58" s="24">
        <v>1</v>
      </c>
      <c r="F58" s="17">
        <v>2</v>
      </c>
      <c r="G58" s="17">
        <v>1</v>
      </c>
      <c r="H58" s="18">
        <f t="shared" si="0"/>
        <v>0.5</v>
      </c>
      <c r="I58" s="18">
        <f t="shared" si="0"/>
        <v>1</v>
      </c>
      <c r="J58" s="22">
        <v>122469.785</v>
      </c>
      <c r="K58" s="22">
        <v>31975.71</v>
      </c>
      <c r="L58" s="22">
        <v>3074.5</v>
      </c>
      <c r="N58" s="22">
        <v>2358.7449999999999</v>
      </c>
    </row>
    <row r="59" spans="1:14" x14ac:dyDescent="0.25">
      <c r="A59" t="s">
        <v>70</v>
      </c>
      <c r="B59" s="22">
        <v>158564.83440000002</v>
      </c>
      <c r="C59" s="22">
        <v>159878.74</v>
      </c>
      <c r="D59" s="16">
        <v>539</v>
      </c>
      <c r="E59" s="24">
        <v>550</v>
      </c>
      <c r="F59" s="17">
        <v>2695</v>
      </c>
      <c r="G59" s="17">
        <v>2763</v>
      </c>
      <c r="H59" s="18">
        <f t="shared" si="0"/>
        <v>0.2</v>
      </c>
      <c r="I59" s="18">
        <f t="shared" si="0"/>
        <v>0.19905899384726747</v>
      </c>
      <c r="J59" s="22">
        <v>4912.08</v>
      </c>
    </row>
    <row r="60" spans="1:14" x14ac:dyDescent="0.25">
      <c r="A60" t="s">
        <v>71</v>
      </c>
      <c r="B60" s="22">
        <v>4732.08</v>
      </c>
      <c r="C60" s="22">
        <v>4912.08</v>
      </c>
      <c r="D60" s="16">
        <v>24</v>
      </c>
      <c r="E60" s="24">
        <v>24</v>
      </c>
      <c r="F60" s="17">
        <v>164</v>
      </c>
      <c r="G60" s="17">
        <v>163</v>
      </c>
      <c r="H60" s="18">
        <f t="shared" si="0"/>
        <v>0.14634146341463414</v>
      </c>
      <c r="I60" s="18">
        <f t="shared" si="0"/>
        <v>0.14723926380368099</v>
      </c>
      <c r="J60" s="22">
        <v>1212</v>
      </c>
    </row>
    <row r="61" spans="1:14" x14ac:dyDescent="0.25">
      <c r="A61" t="s">
        <v>72</v>
      </c>
      <c r="B61" s="22">
        <v>1414</v>
      </c>
      <c r="C61" s="22">
        <v>1212</v>
      </c>
      <c r="D61" s="16">
        <v>7</v>
      </c>
      <c r="E61" s="24">
        <v>5</v>
      </c>
      <c r="F61" s="17">
        <v>7</v>
      </c>
      <c r="G61" s="17">
        <v>7</v>
      </c>
      <c r="H61" s="18">
        <f t="shared" si="0"/>
        <v>1</v>
      </c>
      <c r="I61" s="18">
        <f t="shared" si="0"/>
        <v>0.7142857142857143</v>
      </c>
      <c r="J61" s="22">
        <v>480</v>
      </c>
    </row>
    <row r="62" spans="1:14" x14ac:dyDescent="0.25">
      <c r="A62" t="s">
        <v>73</v>
      </c>
      <c r="B62" s="22">
        <v>480</v>
      </c>
      <c r="C62" s="22">
        <v>480</v>
      </c>
      <c r="D62" s="16">
        <v>2</v>
      </c>
      <c r="E62" s="24">
        <v>2</v>
      </c>
      <c r="F62" s="17">
        <v>10</v>
      </c>
      <c r="G62" s="17">
        <v>8</v>
      </c>
      <c r="H62" s="18">
        <f t="shared" si="0"/>
        <v>0.2</v>
      </c>
      <c r="I62" s="18">
        <f t="shared" si="0"/>
        <v>0.25</v>
      </c>
      <c r="J62" s="22">
        <v>240</v>
      </c>
    </row>
    <row r="63" spans="1:14" x14ac:dyDescent="0.25">
      <c r="A63" t="s">
        <v>74</v>
      </c>
      <c r="B63" s="22">
        <v>480</v>
      </c>
      <c r="C63" s="22">
        <v>240</v>
      </c>
      <c r="D63" s="16">
        <v>2</v>
      </c>
      <c r="E63" s="24">
        <v>1</v>
      </c>
      <c r="F63" s="17">
        <v>31</v>
      </c>
      <c r="G63" s="17">
        <v>30</v>
      </c>
      <c r="H63" s="18">
        <f t="shared" si="0"/>
        <v>6.4516129032258063E-2</v>
      </c>
      <c r="I63" s="18">
        <f t="shared" si="0"/>
        <v>3.3333333333333333E-2</v>
      </c>
      <c r="J63" s="22">
        <v>31979.56</v>
      </c>
      <c r="K63" s="22">
        <v>5702.27</v>
      </c>
      <c r="L63" s="22">
        <v>2653.5</v>
      </c>
      <c r="N63" s="22">
        <v>744</v>
      </c>
    </row>
    <row r="64" spans="1:14" x14ac:dyDescent="0.25">
      <c r="A64" t="s">
        <v>75</v>
      </c>
      <c r="B64" s="22">
        <v>37195.03</v>
      </c>
      <c r="C64" s="22">
        <v>41079.33</v>
      </c>
      <c r="D64" s="16">
        <v>214</v>
      </c>
      <c r="E64" s="24">
        <v>231</v>
      </c>
      <c r="F64" s="17">
        <v>1218</v>
      </c>
      <c r="G64" s="17">
        <v>1227</v>
      </c>
      <c r="H64" s="18">
        <f t="shared" si="0"/>
        <v>0.17569786535303777</v>
      </c>
      <c r="I64" s="18">
        <f t="shared" si="0"/>
        <v>0.18826405867970661</v>
      </c>
      <c r="J64" s="22">
        <v>60</v>
      </c>
    </row>
    <row r="65" spans="1:15" x14ac:dyDescent="0.25">
      <c r="A65" t="s">
        <v>76</v>
      </c>
      <c r="B65" s="22">
        <v>60</v>
      </c>
      <c r="C65" s="22">
        <v>60</v>
      </c>
      <c r="D65" s="16">
        <v>1</v>
      </c>
      <c r="E65" s="24">
        <v>1</v>
      </c>
      <c r="F65" s="17">
        <v>5</v>
      </c>
      <c r="G65" s="17">
        <v>5</v>
      </c>
      <c r="H65" s="18">
        <f t="shared" si="0"/>
        <v>0.2</v>
      </c>
      <c r="I65" s="18">
        <f t="shared" si="0"/>
        <v>0.2</v>
      </c>
      <c r="J65" s="22">
        <v>7068</v>
      </c>
      <c r="K65" s="22">
        <v>2311.61</v>
      </c>
    </row>
    <row r="66" spans="1:15" x14ac:dyDescent="0.25">
      <c r="A66" t="s">
        <v>77</v>
      </c>
      <c r="B66" s="22">
        <v>13170.25</v>
      </c>
      <c r="C66" s="22">
        <v>9379.61</v>
      </c>
      <c r="D66" s="16">
        <v>56</v>
      </c>
      <c r="E66" s="24">
        <v>51</v>
      </c>
      <c r="F66" s="17">
        <v>259</v>
      </c>
      <c r="G66" s="17">
        <v>282</v>
      </c>
      <c r="H66" s="18">
        <f t="shared" si="0"/>
        <v>0.21621621621621623</v>
      </c>
      <c r="I66" s="18">
        <f t="shared" si="0"/>
        <v>0.18085106382978725</v>
      </c>
      <c r="J66" s="22">
        <v>1692</v>
      </c>
    </row>
    <row r="67" spans="1:15" x14ac:dyDescent="0.25">
      <c r="A67" t="s">
        <v>78</v>
      </c>
      <c r="B67" s="22">
        <v>1692</v>
      </c>
      <c r="C67" s="22">
        <v>1692</v>
      </c>
      <c r="D67" s="16">
        <v>10</v>
      </c>
      <c r="E67" s="24">
        <v>10</v>
      </c>
      <c r="F67" s="17">
        <v>268</v>
      </c>
      <c r="G67" s="17">
        <v>222</v>
      </c>
      <c r="H67" s="18">
        <f t="shared" si="0"/>
        <v>3.7313432835820892E-2</v>
      </c>
      <c r="I67" s="18">
        <f t="shared" si="0"/>
        <v>4.5045045045045043E-2</v>
      </c>
      <c r="J67" s="22">
        <v>19668</v>
      </c>
      <c r="K67" s="22">
        <v>100</v>
      </c>
      <c r="L67" s="22">
        <v>24</v>
      </c>
    </row>
    <row r="68" spans="1:15" x14ac:dyDescent="0.25">
      <c r="A68" t="s">
        <v>79</v>
      </c>
      <c r="B68" s="22">
        <v>16023.04</v>
      </c>
      <c r="C68" s="22">
        <v>19792</v>
      </c>
      <c r="D68" s="16">
        <v>47</v>
      </c>
      <c r="E68" s="24">
        <v>47</v>
      </c>
      <c r="F68" s="17">
        <v>304</v>
      </c>
      <c r="G68" s="17">
        <v>301</v>
      </c>
      <c r="H68" s="18">
        <f t="shared" si="0"/>
        <v>0.15460526315789475</v>
      </c>
      <c r="I68" s="18">
        <f t="shared" si="0"/>
        <v>0.15614617940199335</v>
      </c>
      <c r="J68" s="22">
        <v>7030.5</v>
      </c>
      <c r="L68" s="22">
        <v>46</v>
      </c>
      <c r="N68" s="22">
        <v>175</v>
      </c>
    </row>
    <row r="69" spans="1:15" x14ac:dyDescent="0.25">
      <c r="A69" t="s">
        <v>80</v>
      </c>
      <c r="B69" s="22">
        <v>1639</v>
      </c>
      <c r="C69" s="22">
        <v>7251.5</v>
      </c>
      <c r="D69" s="16">
        <v>5</v>
      </c>
      <c r="E69" s="24">
        <v>14</v>
      </c>
      <c r="F69" s="17">
        <v>25</v>
      </c>
      <c r="G69" s="17">
        <v>18</v>
      </c>
      <c r="H69" s="18">
        <f t="shared" si="0"/>
        <v>0.2</v>
      </c>
      <c r="I69" s="18">
        <f t="shared" si="0"/>
        <v>0.77777777777777779</v>
      </c>
      <c r="J69" s="22">
        <v>35004</v>
      </c>
      <c r="K69" s="22">
        <v>1010</v>
      </c>
      <c r="L69" s="22">
        <v>340</v>
      </c>
      <c r="N69" s="22">
        <v>120</v>
      </c>
    </row>
    <row r="70" spans="1:15" x14ac:dyDescent="0.25">
      <c r="A70" t="s">
        <v>81</v>
      </c>
      <c r="B70" s="22">
        <v>40989.449999999997</v>
      </c>
      <c r="C70" s="22">
        <v>36474</v>
      </c>
      <c r="D70" s="16">
        <v>151</v>
      </c>
      <c r="E70" s="24">
        <v>134</v>
      </c>
      <c r="F70" s="17">
        <v>1494</v>
      </c>
      <c r="G70" s="17">
        <v>1592</v>
      </c>
      <c r="H70" s="18">
        <f t="shared" si="0"/>
        <v>0.10107095046854082</v>
      </c>
      <c r="I70" s="18">
        <f t="shared" si="0"/>
        <v>8.4170854271356788E-2</v>
      </c>
      <c r="J70" s="22">
        <v>4656</v>
      </c>
    </row>
    <row r="71" spans="1:15" x14ac:dyDescent="0.25">
      <c r="A71" t="s">
        <v>82</v>
      </c>
      <c r="B71" s="22">
        <v>4681</v>
      </c>
      <c r="C71" s="22">
        <v>4656</v>
      </c>
      <c r="D71" s="16">
        <v>22</v>
      </c>
      <c r="E71" s="24">
        <v>22</v>
      </c>
      <c r="F71" s="17">
        <v>386</v>
      </c>
      <c r="G71" s="17">
        <v>334</v>
      </c>
      <c r="H71" s="18">
        <f t="shared" ref="H71:I135" si="1">D71/F71</f>
        <v>5.6994818652849742E-2</v>
      </c>
      <c r="I71" s="18">
        <f t="shared" si="1"/>
        <v>6.5868263473053898E-2</v>
      </c>
      <c r="J71" s="22">
        <v>5512.32</v>
      </c>
    </row>
    <row r="72" spans="1:15" x14ac:dyDescent="0.25">
      <c r="A72" t="s">
        <v>83</v>
      </c>
      <c r="B72" s="22">
        <v>5572.32</v>
      </c>
      <c r="C72" s="22">
        <v>5512.32</v>
      </c>
      <c r="D72" s="16">
        <v>14</v>
      </c>
      <c r="E72" s="24">
        <v>14</v>
      </c>
      <c r="F72" s="17">
        <v>131</v>
      </c>
      <c r="G72" s="17">
        <v>132</v>
      </c>
      <c r="H72" s="18">
        <f t="shared" si="1"/>
        <v>0.10687022900763359</v>
      </c>
      <c r="I72" s="18">
        <f t="shared" si="1"/>
        <v>0.10606060606060606</v>
      </c>
      <c r="J72" s="22">
        <v>6855.96</v>
      </c>
    </row>
    <row r="73" spans="1:15" x14ac:dyDescent="0.25">
      <c r="A73" t="s">
        <v>84</v>
      </c>
      <c r="B73" s="22">
        <v>6120.96</v>
      </c>
      <c r="C73" s="22">
        <v>6855.96</v>
      </c>
      <c r="D73" s="16">
        <v>32</v>
      </c>
      <c r="E73" s="24">
        <v>34</v>
      </c>
      <c r="F73" s="17">
        <v>593</v>
      </c>
      <c r="G73" s="17">
        <v>408</v>
      </c>
      <c r="H73" s="18">
        <f t="shared" si="1"/>
        <v>5.3962900505902189E-2</v>
      </c>
      <c r="I73" s="18">
        <f t="shared" si="1"/>
        <v>8.3333333333333329E-2</v>
      </c>
      <c r="J73" s="22">
        <v>1440</v>
      </c>
    </row>
    <row r="74" spans="1:15" s="15" customFormat="1" ht="30" customHeight="1" x14ac:dyDescent="0.25">
      <c r="A74" s="11" t="s">
        <v>1</v>
      </c>
      <c r="B74" s="12" t="s">
        <v>2</v>
      </c>
      <c r="C74" s="12" t="s">
        <v>3</v>
      </c>
      <c r="D74" s="13" t="s">
        <v>4</v>
      </c>
      <c r="E74" s="13" t="s">
        <v>5</v>
      </c>
      <c r="F74" s="13" t="s">
        <v>6</v>
      </c>
      <c r="G74" s="13" t="s">
        <v>7</v>
      </c>
      <c r="H74" s="19" t="s">
        <v>48</v>
      </c>
      <c r="I74" s="14" t="s">
        <v>9</v>
      </c>
      <c r="J74" s="22">
        <v>1617.5</v>
      </c>
      <c r="K74" s="22">
        <v>341</v>
      </c>
      <c r="L74" s="22">
        <v>45</v>
      </c>
      <c r="M74" s="22"/>
      <c r="N74" s="22"/>
      <c r="O74" s="23"/>
    </row>
    <row r="75" spans="1:15" x14ac:dyDescent="0.25">
      <c r="A75" t="s">
        <v>85</v>
      </c>
      <c r="B75" s="22">
        <v>876</v>
      </c>
      <c r="C75" s="22">
        <v>1440</v>
      </c>
      <c r="D75" s="16">
        <v>5</v>
      </c>
      <c r="E75" s="24">
        <v>4</v>
      </c>
      <c r="F75" s="17">
        <v>6</v>
      </c>
      <c r="G75" s="17">
        <v>6</v>
      </c>
      <c r="H75" s="18">
        <f t="shared" si="1"/>
        <v>0.83333333333333337</v>
      </c>
      <c r="I75" s="18">
        <f>E75/G75</f>
        <v>0.66666666666666663</v>
      </c>
      <c r="J75" s="22">
        <v>2520</v>
      </c>
    </row>
    <row r="76" spans="1:15" x14ac:dyDescent="0.25">
      <c r="A76" t="s">
        <v>86</v>
      </c>
      <c r="B76" s="22">
        <v>2314.31</v>
      </c>
      <c r="C76" s="22">
        <v>2003.5</v>
      </c>
      <c r="D76" s="16">
        <v>7</v>
      </c>
      <c r="E76" s="24">
        <v>8</v>
      </c>
      <c r="F76" s="17">
        <v>19</v>
      </c>
      <c r="G76" s="16">
        <v>16</v>
      </c>
      <c r="H76" s="18">
        <f t="shared" si="1"/>
        <v>0.36842105263157893</v>
      </c>
      <c r="I76" s="18">
        <f t="shared" si="1"/>
        <v>0.5</v>
      </c>
      <c r="J76" s="22">
        <v>5028</v>
      </c>
      <c r="K76" s="22">
        <v>186</v>
      </c>
      <c r="L76" s="22">
        <v>305</v>
      </c>
    </row>
    <row r="77" spans="1:15" x14ac:dyDescent="0.25">
      <c r="A77" t="s">
        <v>87</v>
      </c>
      <c r="B77" s="22">
        <v>1800</v>
      </c>
      <c r="C77" s="22">
        <v>2520</v>
      </c>
      <c r="D77" s="16">
        <v>3</v>
      </c>
      <c r="E77" s="24">
        <v>4</v>
      </c>
      <c r="F77" s="17">
        <v>30</v>
      </c>
      <c r="G77" s="16">
        <v>26</v>
      </c>
      <c r="H77" s="18">
        <f t="shared" si="1"/>
        <v>0.1</v>
      </c>
      <c r="I77" s="18">
        <f t="shared" si="1"/>
        <v>0.15384615384615385</v>
      </c>
      <c r="J77" s="22">
        <v>3768</v>
      </c>
    </row>
    <row r="78" spans="1:15" x14ac:dyDescent="0.25">
      <c r="A78" t="s">
        <v>88</v>
      </c>
      <c r="B78" s="22">
        <v>3792</v>
      </c>
      <c r="C78" s="22">
        <v>5519</v>
      </c>
      <c r="D78" s="16">
        <v>9</v>
      </c>
      <c r="E78" s="24">
        <v>28</v>
      </c>
      <c r="F78" s="17">
        <v>41</v>
      </c>
      <c r="G78" s="16">
        <v>47</v>
      </c>
      <c r="H78" s="18">
        <f t="shared" si="1"/>
        <v>0.21951219512195122</v>
      </c>
      <c r="I78" s="18">
        <f t="shared" si="1"/>
        <v>0.5957446808510638</v>
      </c>
      <c r="J78" s="22">
        <v>2880</v>
      </c>
    </row>
    <row r="79" spans="1:15" x14ac:dyDescent="0.25">
      <c r="A79" t="s">
        <v>89</v>
      </c>
      <c r="B79" s="22">
        <v>4428</v>
      </c>
      <c r="C79" s="22">
        <v>3768</v>
      </c>
      <c r="D79" s="16">
        <v>12</v>
      </c>
      <c r="E79" s="24">
        <v>12</v>
      </c>
      <c r="F79" s="17">
        <v>44</v>
      </c>
      <c r="G79" s="16">
        <v>48</v>
      </c>
      <c r="H79" s="18">
        <f t="shared" si="1"/>
        <v>0.27272727272727271</v>
      </c>
      <c r="I79" s="18">
        <f t="shared" si="1"/>
        <v>0.25</v>
      </c>
      <c r="J79" s="22">
        <v>23684</v>
      </c>
      <c r="L79" s="22">
        <v>1757.82</v>
      </c>
      <c r="M79" s="22">
        <v>500</v>
      </c>
      <c r="N79" s="22">
        <v>629.625</v>
      </c>
      <c r="O79" s="28">
        <v>3743.2</v>
      </c>
    </row>
    <row r="80" spans="1:15" x14ac:dyDescent="0.25">
      <c r="A80" t="s">
        <v>90</v>
      </c>
      <c r="B80" s="22">
        <v>2400</v>
      </c>
      <c r="C80" s="22">
        <v>2880</v>
      </c>
      <c r="D80" s="16">
        <v>10</v>
      </c>
      <c r="E80" s="24">
        <v>11</v>
      </c>
      <c r="F80" s="17">
        <v>239</v>
      </c>
      <c r="G80" s="16">
        <v>193</v>
      </c>
      <c r="H80" s="18">
        <f t="shared" si="1"/>
        <v>4.1841004184100417E-2</v>
      </c>
      <c r="I80" s="18">
        <f t="shared" si="1"/>
        <v>5.6994818652849742E-2</v>
      </c>
      <c r="J80" s="22">
        <v>59255.957499999997</v>
      </c>
      <c r="K80" s="22">
        <v>6262.36</v>
      </c>
      <c r="L80" s="22">
        <v>2438</v>
      </c>
      <c r="N80" s="22">
        <v>679.96</v>
      </c>
    </row>
    <row r="81" spans="1:14" x14ac:dyDescent="0.25">
      <c r="A81" t="s">
        <v>91</v>
      </c>
      <c r="B81" s="22">
        <v>36375.14</v>
      </c>
      <c r="C81" s="22">
        <v>30314.645</v>
      </c>
      <c r="D81" s="16">
        <v>116</v>
      </c>
      <c r="E81" s="24">
        <v>120</v>
      </c>
      <c r="F81" s="17">
        <v>228</v>
      </c>
      <c r="G81" s="16">
        <v>227</v>
      </c>
      <c r="H81" s="18">
        <f t="shared" si="1"/>
        <v>0.50877192982456143</v>
      </c>
      <c r="I81" s="18">
        <f t="shared" si="1"/>
        <v>0.52863436123348018</v>
      </c>
      <c r="J81" s="22">
        <v>44249.32</v>
      </c>
      <c r="K81" s="22">
        <v>175</v>
      </c>
      <c r="L81" s="22">
        <v>1129</v>
      </c>
      <c r="N81" s="22">
        <v>60</v>
      </c>
    </row>
    <row r="82" spans="1:14" x14ac:dyDescent="0.25">
      <c r="A82" t="s">
        <v>92</v>
      </c>
      <c r="B82" s="22">
        <v>60463.42</v>
      </c>
      <c r="C82" s="22">
        <v>68636.277500000011</v>
      </c>
      <c r="D82" s="16">
        <v>230</v>
      </c>
      <c r="E82" s="24">
        <v>313</v>
      </c>
      <c r="F82" s="17">
        <v>1131</v>
      </c>
      <c r="G82" s="16">
        <v>1140</v>
      </c>
      <c r="H82" s="18">
        <f t="shared" si="1"/>
        <v>0.20335985853227231</v>
      </c>
      <c r="I82" s="18">
        <f t="shared" si="1"/>
        <v>0.27456140350877195</v>
      </c>
      <c r="J82" s="22">
        <v>16692</v>
      </c>
    </row>
    <row r="83" spans="1:14" x14ac:dyDescent="0.25">
      <c r="A83" t="s">
        <v>93</v>
      </c>
      <c r="B83" s="22">
        <v>40070.32</v>
      </c>
      <c r="C83" s="22">
        <v>45613.32</v>
      </c>
      <c r="D83" s="16">
        <v>168</v>
      </c>
      <c r="E83" s="24">
        <v>195</v>
      </c>
      <c r="F83" s="17">
        <v>887</v>
      </c>
      <c r="G83" s="16">
        <v>905</v>
      </c>
      <c r="H83" s="18">
        <f t="shared" si="1"/>
        <v>0.18940248027057496</v>
      </c>
      <c r="I83" s="18">
        <f t="shared" si="1"/>
        <v>0.21546961325966851</v>
      </c>
      <c r="J83" s="22">
        <v>23055</v>
      </c>
      <c r="K83" s="22">
        <v>18190</v>
      </c>
      <c r="L83" s="22">
        <v>920</v>
      </c>
      <c r="N83" s="22">
        <v>62.5</v>
      </c>
    </row>
    <row r="84" spans="1:14" x14ac:dyDescent="0.25">
      <c r="A84" t="s">
        <v>94</v>
      </c>
      <c r="B84" s="22">
        <v>18270.5</v>
      </c>
      <c r="C84" s="22">
        <v>16692</v>
      </c>
      <c r="D84" s="16">
        <v>43</v>
      </c>
      <c r="E84" s="24">
        <v>27</v>
      </c>
      <c r="F84" s="17">
        <v>501</v>
      </c>
      <c r="G84" s="16">
        <v>501</v>
      </c>
      <c r="H84" s="18">
        <f t="shared" si="1"/>
        <v>8.5828343313373259E-2</v>
      </c>
      <c r="I84" s="18">
        <f t="shared" si="1"/>
        <v>5.3892215568862277E-2</v>
      </c>
      <c r="J84" s="22">
        <v>12744</v>
      </c>
      <c r="K84" s="22">
        <v>2453.61</v>
      </c>
      <c r="L84" s="22">
        <v>5</v>
      </c>
    </row>
    <row r="85" spans="1:14" x14ac:dyDescent="0.25">
      <c r="A85" t="s">
        <v>95</v>
      </c>
      <c r="B85" s="22">
        <v>25966.5</v>
      </c>
      <c r="C85" s="22">
        <v>42227.5</v>
      </c>
      <c r="D85" s="16">
        <v>90</v>
      </c>
      <c r="E85" s="24">
        <v>103</v>
      </c>
      <c r="F85" s="17">
        <v>224</v>
      </c>
      <c r="G85" s="16">
        <v>228</v>
      </c>
      <c r="H85" s="18">
        <f t="shared" si="1"/>
        <v>0.4017857142857143</v>
      </c>
      <c r="I85" s="18">
        <f t="shared" si="1"/>
        <v>0.4517543859649123</v>
      </c>
      <c r="J85" s="22">
        <v>10830.12</v>
      </c>
    </row>
    <row r="86" spans="1:14" x14ac:dyDescent="0.25">
      <c r="A86" t="s">
        <v>96</v>
      </c>
      <c r="B86" s="22">
        <v>13521.99</v>
      </c>
      <c r="C86" s="22">
        <v>15202.61</v>
      </c>
      <c r="D86" s="16">
        <v>29</v>
      </c>
      <c r="E86" s="24">
        <v>33</v>
      </c>
      <c r="F86" s="17">
        <v>135</v>
      </c>
      <c r="G86" s="16">
        <v>139</v>
      </c>
      <c r="H86" s="18">
        <f t="shared" si="1"/>
        <v>0.21481481481481482</v>
      </c>
      <c r="I86" s="18">
        <f t="shared" si="1"/>
        <v>0.23741007194244604</v>
      </c>
      <c r="J86" s="22">
        <v>2114.88</v>
      </c>
    </row>
    <row r="87" spans="1:14" x14ac:dyDescent="0.25">
      <c r="A87" t="s">
        <v>97</v>
      </c>
      <c r="B87" s="22">
        <v>10350.120000000001</v>
      </c>
      <c r="C87" s="22">
        <v>10830.12</v>
      </c>
      <c r="D87" s="16">
        <v>44</v>
      </c>
      <c r="E87" s="24">
        <v>43</v>
      </c>
      <c r="F87" s="17">
        <v>357</v>
      </c>
      <c r="G87" s="16">
        <v>267</v>
      </c>
      <c r="H87" s="18">
        <f t="shared" si="1"/>
        <v>0.12324929971988796</v>
      </c>
      <c r="I87" s="18">
        <f t="shared" si="1"/>
        <v>0.16104868913857678</v>
      </c>
      <c r="J87" s="22">
        <v>8640</v>
      </c>
      <c r="K87" s="22">
        <v>50</v>
      </c>
      <c r="L87" s="22">
        <v>130</v>
      </c>
      <c r="N87" s="22">
        <v>0</v>
      </c>
    </row>
    <row r="88" spans="1:14" x14ac:dyDescent="0.25">
      <c r="A88" t="s">
        <v>98</v>
      </c>
      <c r="B88" s="22">
        <v>3540</v>
      </c>
      <c r="C88" s="22">
        <v>2114.88</v>
      </c>
      <c r="D88" s="16">
        <v>14</v>
      </c>
      <c r="E88" s="24">
        <v>13</v>
      </c>
      <c r="F88" s="17">
        <v>396</v>
      </c>
      <c r="G88" s="16">
        <v>310</v>
      </c>
      <c r="H88" s="18">
        <f t="shared" si="1"/>
        <v>3.5353535353535352E-2</v>
      </c>
      <c r="I88" s="18">
        <f t="shared" si="1"/>
        <v>4.1935483870967745E-2</v>
      </c>
      <c r="J88" s="22">
        <v>24668.880000000001</v>
      </c>
    </row>
    <row r="89" spans="1:14" x14ac:dyDescent="0.25">
      <c r="A89" t="s">
        <v>99</v>
      </c>
      <c r="B89" s="22">
        <v>8734.4</v>
      </c>
      <c r="C89" s="22">
        <v>8820</v>
      </c>
      <c r="D89" s="16">
        <v>42</v>
      </c>
      <c r="E89" s="24">
        <v>45</v>
      </c>
      <c r="F89" s="17">
        <v>305</v>
      </c>
      <c r="G89" s="16">
        <v>228</v>
      </c>
      <c r="H89" s="18">
        <f t="shared" si="1"/>
        <v>0.13770491803278689</v>
      </c>
      <c r="I89" s="18">
        <f t="shared" si="1"/>
        <v>0.19736842105263158</v>
      </c>
      <c r="J89" s="22">
        <v>900</v>
      </c>
    </row>
    <row r="90" spans="1:14" x14ac:dyDescent="0.25">
      <c r="A90" t="s">
        <v>100</v>
      </c>
      <c r="B90" s="22">
        <v>26360.38</v>
      </c>
      <c r="C90" s="22">
        <v>24668.880000000001</v>
      </c>
      <c r="D90" s="16">
        <v>129</v>
      </c>
      <c r="E90" s="24">
        <v>119</v>
      </c>
      <c r="F90" s="17">
        <v>1072</v>
      </c>
      <c r="G90" s="16">
        <v>716</v>
      </c>
      <c r="H90" s="18">
        <f t="shared" si="1"/>
        <v>0.12033582089552239</v>
      </c>
      <c r="I90" s="18">
        <f t="shared" si="1"/>
        <v>0.16620111731843576</v>
      </c>
      <c r="J90" s="22">
        <v>13428</v>
      </c>
      <c r="N90" s="22">
        <v>534.04</v>
      </c>
    </row>
    <row r="91" spans="1:14" x14ac:dyDescent="0.25">
      <c r="A91" t="s">
        <v>101</v>
      </c>
      <c r="B91" s="22">
        <v>600</v>
      </c>
      <c r="C91" s="22">
        <v>900</v>
      </c>
      <c r="D91" s="16">
        <v>1</v>
      </c>
      <c r="E91" s="24">
        <v>2</v>
      </c>
      <c r="F91" s="17">
        <v>14</v>
      </c>
      <c r="G91" s="16">
        <v>14</v>
      </c>
      <c r="H91" s="18">
        <f t="shared" si="1"/>
        <v>7.1428571428571425E-2</v>
      </c>
      <c r="I91" s="18">
        <f t="shared" si="1"/>
        <v>0.14285714285714285</v>
      </c>
      <c r="J91" s="22">
        <v>20448</v>
      </c>
      <c r="L91" s="22">
        <v>976</v>
      </c>
    </row>
    <row r="92" spans="1:14" x14ac:dyDescent="0.25">
      <c r="A92" t="s">
        <v>102</v>
      </c>
      <c r="B92" s="22">
        <v>12434</v>
      </c>
      <c r="C92" s="22">
        <v>13962.04</v>
      </c>
      <c r="D92" s="16">
        <v>33</v>
      </c>
      <c r="E92" s="24">
        <v>34</v>
      </c>
      <c r="F92" s="17">
        <v>314</v>
      </c>
      <c r="G92" s="16">
        <v>364</v>
      </c>
      <c r="H92" s="18">
        <f t="shared" si="1"/>
        <v>0.10509554140127389</v>
      </c>
      <c r="I92" s="18">
        <f t="shared" si="1"/>
        <v>9.3406593406593408E-2</v>
      </c>
      <c r="J92" s="22">
        <v>1080</v>
      </c>
      <c r="L92" s="22">
        <v>12</v>
      </c>
    </row>
    <row r="93" spans="1:14" x14ac:dyDescent="0.25">
      <c r="A93" t="s">
        <v>103</v>
      </c>
      <c r="B93" s="22">
        <v>21910</v>
      </c>
      <c r="C93" s="22">
        <v>21424</v>
      </c>
      <c r="D93" s="16">
        <v>35</v>
      </c>
      <c r="E93" s="24">
        <v>47</v>
      </c>
      <c r="F93" s="17">
        <v>177</v>
      </c>
      <c r="G93" s="16">
        <v>186</v>
      </c>
      <c r="H93" s="18">
        <f t="shared" si="1"/>
        <v>0.19774011299435029</v>
      </c>
      <c r="I93" s="18">
        <f t="shared" si="1"/>
        <v>0.25268817204301075</v>
      </c>
      <c r="J93" s="22">
        <v>420</v>
      </c>
    </row>
    <row r="94" spans="1:14" x14ac:dyDescent="0.25">
      <c r="A94" t="s">
        <v>104</v>
      </c>
      <c r="B94" s="22">
        <v>840</v>
      </c>
      <c r="C94" s="22">
        <v>1092</v>
      </c>
      <c r="D94" s="16">
        <v>2</v>
      </c>
      <c r="E94" s="24">
        <v>5</v>
      </c>
      <c r="F94" s="17">
        <v>10</v>
      </c>
      <c r="G94" s="16">
        <v>10</v>
      </c>
      <c r="H94" s="18">
        <f t="shared" si="1"/>
        <v>0.2</v>
      </c>
      <c r="I94" s="18">
        <f t="shared" si="1"/>
        <v>0.5</v>
      </c>
      <c r="J94" s="22">
        <v>13512</v>
      </c>
      <c r="L94" s="22">
        <v>950</v>
      </c>
    </row>
    <row r="95" spans="1:14" x14ac:dyDescent="0.25">
      <c r="A95" t="s">
        <v>105</v>
      </c>
      <c r="B95" s="22">
        <v>420</v>
      </c>
      <c r="C95" s="22">
        <v>420</v>
      </c>
      <c r="D95" s="16">
        <v>2</v>
      </c>
      <c r="E95" s="24">
        <v>2</v>
      </c>
      <c r="F95" s="17">
        <v>18</v>
      </c>
      <c r="G95" s="16">
        <v>19</v>
      </c>
      <c r="H95" s="18">
        <f t="shared" si="1"/>
        <v>0.1111111111111111</v>
      </c>
      <c r="I95" s="18">
        <f t="shared" si="1"/>
        <v>0.10526315789473684</v>
      </c>
      <c r="J95" s="22">
        <v>60</v>
      </c>
      <c r="L95" s="22">
        <v>5</v>
      </c>
    </row>
    <row r="96" spans="1:14" x14ac:dyDescent="0.25">
      <c r="A96" t="s">
        <v>106</v>
      </c>
      <c r="B96" s="22">
        <v>12905</v>
      </c>
      <c r="C96" s="22">
        <v>14462</v>
      </c>
      <c r="D96" s="16">
        <v>21</v>
      </c>
      <c r="E96" s="24">
        <v>22</v>
      </c>
      <c r="F96" s="17">
        <v>81</v>
      </c>
      <c r="G96" s="16">
        <v>82</v>
      </c>
      <c r="H96" s="18">
        <f t="shared" si="1"/>
        <v>0.25925925925925924</v>
      </c>
      <c r="I96" s="18">
        <f t="shared" si="1"/>
        <v>0.26829268292682928</v>
      </c>
      <c r="J96" s="22">
        <v>7510</v>
      </c>
      <c r="K96" s="22">
        <v>1432</v>
      </c>
      <c r="L96" s="22">
        <v>162</v>
      </c>
      <c r="N96" s="22">
        <v>2740.08</v>
      </c>
    </row>
    <row r="97" spans="1:15" x14ac:dyDescent="0.25">
      <c r="A97" t="s">
        <v>107</v>
      </c>
      <c r="B97" s="22">
        <v>60</v>
      </c>
      <c r="C97" s="22">
        <v>65</v>
      </c>
      <c r="D97" s="16">
        <v>1</v>
      </c>
      <c r="E97" s="24">
        <v>2</v>
      </c>
      <c r="F97" s="17">
        <v>9</v>
      </c>
      <c r="G97" s="16">
        <v>7</v>
      </c>
      <c r="H97" s="18">
        <f t="shared" si="1"/>
        <v>0.1111111111111111</v>
      </c>
      <c r="I97" s="18">
        <f t="shared" si="1"/>
        <v>0.2857142857142857</v>
      </c>
      <c r="J97" s="22">
        <v>7116</v>
      </c>
    </row>
    <row r="98" spans="1:15" x14ac:dyDescent="0.25">
      <c r="A98" t="s">
        <v>108</v>
      </c>
      <c r="B98" s="22">
        <v>8297</v>
      </c>
      <c r="C98" s="22">
        <v>11844.08</v>
      </c>
      <c r="D98" s="16">
        <v>42</v>
      </c>
      <c r="E98" s="24">
        <v>45</v>
      </c>
      <c r="F98" s="17">
        <v>129</v>
      </c>
      <c r="G98" s="16">
        <v>124</v>
      </c>
      <c r="H98" s="18">
        <f t="shared" si="1"/>
        <v>0.32558139534883723</v>
      </c>
      <c r="I98" s="18">
        <f t="shared" si="1"/>
        <v>0.36290322580645162</v>
      </c>
      <c r="J98" s="22">
        <v>3396</v>
      </c>
      <c r="K98" s="22">
        <v>1325</v>
      </c>
      <c r="L98" s="22">
        <v>295</v>
      </c>
    </row>
    <row r="99" spans="1:15" x14ac:dyDescent="0.25">
      <c r="A99" t="s">
        <v>109</v>
      </c>
      <c r="B99" s="22">
        <v>7008</v>
      </c>
      <c r="C99" s="22">
        <v>7116</v>
      </c>
      <c r="D99" s="16">
        <v>35</v>
      </c>
      <c r="E99" s="24">
        <v>35</v>
      </c>
      <c r="F99" s="17">
        <v>602</v>
      </c>
      <c r="G99" s="16">
        <v>604</v>
      </c>
      <c r="H99" s="18">
        <f t="shared" si="1"/>
        <v>5.8139534883720929E-2</v>
      </c>
      <c r="I99" s="18">
        <f t="shared" si="1"/>
        <v>5.7947019867549666E-2</v>
      </c>
      <c r="J99" s="22">
        <v>3756.96</v>
      </c>
      <c r="L99" s="22">
        <v>24</v>
      </c>
    </row>
    <row r="100" spans="1:15" x14ac:dyDescent="0.25">
      <c r="A100" t="s">
        <v>110</v>
      </c>
      <c r="B100" s="22">
        <v>3896</v>
      </c>
      <c r="C100" s="22">
        <v>5016</v>
      </c>
      <c r="D100" s="16">
        <v>28</v>
      </c>
      <c r="E100" s="24">
        <v>28</v>
      </c>
      <c r="F100" s="17">
        <v>98</v>
      </c>
      <c r="G100" s="16">
        <v>100</v>
      </c>
      <c r="H100" s="18">
        <f t="shared" si="1"/>
        <v>0.2857142857142857</v>
      </c>
      <c r="I100" s="18">
        <f t="shared" si="1"/>
        <v>0.28000000000000003</v>
      </c>
      <c r="J100" s="22">
        <v>5940</v>
      </c>
    </row>
    <row r="101" spans="1:15" x14ac:dyDescent="0.25">
      <c r="A101" t="s">
        <v>111</v>
      </c>
      <c r="B101" s="22">
        <v>4046.96</v>
      </c>
      <c r="C101" s="22">
        <v>3780.96</v>
      </c>
      <c r="D101" s="16">
        <v>19</v>
      </c>
      <c r="E101" s="24">
        <v>19</v>
      </c>
      <c r="F101" s="17">
        <v>64</v>
      </c>
      <c r="G101" s="16">
        <v>62</v>
      </c>
      <c r="H101" s="18">
        <f t="shared" si="1"/>
        <v>0.296875</v>
      </c>
      <c r="I101" s="18">
        <f t="shared" si="1"/>
        <v>0.30645161290322581</v>
      </c>
      <c r="J101" s="22">
        <v>8184</v>
      </c>
      <c r="N101" s="22">
        <v>120</v>
      </c>
    </row>
    <row r="102" spans="1:15" x14ac:dyDescent="0.25">
      <c r="A102" t="s">
        <v>112</v>
      </c>
      <c r="B102" s="22">
        <v>6000</v>
      </c>
      <c r="C102" s="22">
        <v>5940</v>
      </c>
      <c r="D102" s="16">
        <v>15</v>
      </c>
      <c r="E102" s="24">
        <v>14</v>
      </c>
      <c r="F102" s="17">
        <v>22</v>
      </c>
      <c r="G102" s="16">
        <v>22</v>
      </c>
      <c r="H102" s="18">
        <f t="shared" si="1"/>
        <v>0.68181818181818177</v>
      </c>
      <c r="I102" s="18">
        <f t="shared" si="1"/>
        <v>0.63636363636363635</v>
      </c>
      <c r="J102" s="22">
        <v>2850</v>
      </c>
    </row>
    <row r="103" spans="1:15" x14ac:dyDescent="0.25">
      <c r="A103" t="s">
        <v>113</v>
      </c>
      <c r="B103" s="22">
        <v>8152</v>
      </c>
      <c r="C103" s="22">
        <v>8304</v>
      </c>
      <c r="D103" s="16">
        <v>33</v>
      </c>
      <c r="E103" s="24">
        <v>34</v>
      </c>
      <c r="F103" s="17">
        <v>364</v>
      </c>
      <c r="G103" s="16">
        <v>375</v>
      </c>
      <c r="H103" s="18">
        <f t="shared" si="1"/>
        <v>9.0659340659340656E-2</v>
      </c>
      <c r="I103" s="18">
        <f t="shared" si="1"/>
        <v>9.0666666666666673E-2</v>
      </c>
      <c r="J103" s="22">
        <v>20652</v>
      </c>
      <c r="K103" s="22">
        <v>370</v>
      </c>
      <c r="L103" s="22">
        <v>1340</v>
      </c>
    </row>
    <row r="104" spans="1:15" x14ac:dyDescent="0.25">
      <c r="A104" t="s">
        <v>114</v>
      </c>
      <c r="B104" s="22">
        <v>3510</v>
      </c>
      <c r="C104" s="22">
        <v>2850</v>
      </c>
      <c r="D104" s="16">
        <v>11</v>
      </c>
      <c r="E104" s="24">
        <v>9</v>
      </c>
      <c r="F104" s="17">
        <v>62</v>
      </c>
      <c r="G104" s="16">
        <v>59</v>
      </c>
      <c r="H104" s="18">
        <f t="shared" si="1"/>
        <v>0.17741935483870969</v>
      </c>
      <c r="I104" s="18">
        <f t="shared" si="1"/>
        <v>0.15254237288135594</v>
      </c>
      <c r="J104" s="22">
        <v>12074</v>
      </c>
      <c r="K104" s="22">
        <v>100</v>
      </c>
      <c r="L104" s="22">
        <v>120</v>
      </c>
    </row>
    <row r="105" spans="1:15" x14ac:dyDescent="0.25">
      <c r="A105" t="s">
        <v>115</v>
      </c>
      <c r="B105" s="22">
        <v>18742.22</v>
      </c>
      <c r="C105" s="22">
        <v>22362</v>
      </c>
      <c r="D105" s="16">
        <v>73</v>
      </c>
      <c r="E105" s="24">
        <v>91</v>
      </c>
      <c r="F105" s="17">
        <v>439</v>
      </c>
      <c r="G105" s="16">
        <v>428</v>
      </c>
      <c r="H105" s="18">
        <f t="shared" si="1"/>
        <v>0.1662870159453303</v>
      </c>
      <c r="I105" s="18">
        <f t="shared" si="1"/>
        <v>0.21261682242990654</v>
      </c>
      <c r="J105" s="22">
        <v>227.4</v>
      </c>
    </row>
    <row r="106" spans="1:15" x14ac:dyDescent="0.25">
      <c r="A106" t="s">
        <v>116</v>
      </c>
      <c r="B106" s="22">
        <v>9564</v>
      </c>
      <c r="C106" s="22">
        <v>12294</v>
      </c>
      <c r="D106" s="16">
        <v>29</v>
      </c>
      <c r="E106" s="24">
        <v>45</v>
      </c>
      <c r="F106" s="17">
        <v>662</v>
      </c>
      <c r="G106" s="16">
        <v>630</v>
      </c>
      <c r="H106" s="18">
        <f t="shared" si="1"/>
        <v>4.3806646525679761E-2</v>
      </c>
      <c r="I106" s="18">
        <f t="shared" si="1"/>
        <v>7.1428571428571425E-2</v>
      </c>
      <c r="J106" s="22">
        <v>608.16</v>
      </c>
    </row>
    <row r="107" spans="1:15" x14ac:dyDescent="0.25">
      <c r="A107" t="s">
        <v>117</v>
      </c>
      <c r="B107" s="22">
        <v>227.4</v>
      </c>
      <c r="C107" s="22">
        <v>227.4</v>
      </c>
      <c r="D107" s="16">
        <v>1</v>
      </c>
      <c r="E107" s="24">
        <v>1</v>
      </c>
      <c r="F107" s="17">
        <v>7</v>
      </c>
      <c r="G107" s="16">
        <v>7</v>
      </c>
      <c r="H107" s="18">
        <f t="shared" si="1"/>
        <v>0.14285714285714285</v>
      </c>
      <c r="I107" s="18">
        <f t="shared" si="1"/>
        <v>0.14285714285714285</v>
      </c>
      <c r="J107" s="22">
        <v>270629.96149999998</v>
      </c>
      <c r="K107" s="22">
        <v>24440.45</v>
      </c>
      <c r="L107" s="22">
        <v>3132</v>
      </c>
      <c r="N107" s="22">
        <v>1093.375</v>
      </c>
    </row>
    <row r="108" spans="1:15" x14ac:dyDescent="0.25">
      <c r="A108" t="s">
        <v>118</v>
      </c>
      <c r="B108" s="22">
        <v>608.16</v>
      </c>
      <c r="C108" s="22">
        <v>608.16</v>
      </c>
      <c r="D108" s="16">
        <v>3</v>
      </c>
      <c r="E108" s="24">
        <v>3</v>
      </c>
      <c r="F108" s="17">
        <v>12</v>
      </c>
      <c r="G108" s="16">
        <v>9</v>
      </c>
      <c r="H108" s="18">
        <f t="shared" si="1"/>
        <v>0.25</v>
      </c>
      <c r="I108" s="18">
        <f t="shared" si="1"/>
        <v>0.33333333333333331</v>
      </c>
      <c r="J108" s="22">
        <v>1908401.43</v>
      </c>
      <c r="K108" s="22">
        <v>163826.17000000001</v>
      </c>
      <c r="L108" s="22">
        <v>92900.5</v>
      </c>
      <c r="M108" s="22">
        <v>200</v>
      </c>
      <c r="N108" s="22">
        <v>13178</v>
      </c>
    </row>
    <row r="109" spans="1:15" x14ac:dyDescent="0.25">
      <c r="A109" t="s">
        <v>119</v>
      </c>
      <c r="B109" s="22">
        <v>305743.75999999995</v>
      </c>
      <c r="C109" s="22">
        <v>299295.78649999999</v>
      </c>
      <c r="D109" s="16">
        <v>983</v>
      </c>
      <c r="E109" s="24">
        <v>951</v>
      </c>
      <c r="F109" s="17">
        <v>6760</v>
      </c>
      <c r="G109" s="16">
        <v>6541</v>
      </c>
      <c r="H109" s="18">
        <f t="shared" si="1"/>
        <v>0.14541420118343196</v>
      </c>
      <c r="I109" s="18">
        <f t="shared" si="1"/>
        <v>0.14539061305610762</v>
      </c>
      <c r="J109" s="22">
        <v>8772</v>
      </c>
    </row>
    <row r="110" spans="1:15" x14ac:dyDescent="0.25">
      <c r="A110" t="s">
        <v>120</v>
      </c>
      <c r="B110" s="22">
        <v>2181516.73</v>
      </c>
      <c r="C110" s="22">
        <v>2199720.33</v>
      </c>
      <c r="D110" s="16">
        <v>4370</v>
      </c>
      <c r="E110" s="24">
        <v>4402</v>
      </c>
      <c r="F110" s="17">
        <v>24600</v>
      </c>
      <c r="G110" s="16">
        <v>26068</v>
      </c>
      <c r="H110" s="18">
        <f t="shared" si="1"/>
        <v>0.17764227642276423</v>
      </c>
      <c r="I110" s="18">
        <f t="shared" si="1"/>
        <v>0.16886604265766458</v>
      </c>
      <c r="J110" s="22">
        <v>14565</v>
      </c>
      <c r="K110" s="22">
        <v>2570.4899999999998</v>
      </c>
      <c r="L110" s="22">
        <v>2136</v>
      </c>
    </row>
    <row r="111" spans="1:15" s="15" customFormat="1" ht="30" customHeight="1" x14ac:dyDescent="0.25">
      <c r="A111" s="11" t="s">
        <v>1</v>
      </c>
      <c r="B111" s="12" t="s">
        <v>2</v>
      </c>
      <c r="C111" s="12" t="s">
        <v>3</v>
      </c>
      <c r="D111" s="13" t="s">
        <v>4</v>
      </c>
      <c r="E111" s="13" t="s">
        <v>5</v>
      </c>
      <c r="F111" s="13" t="s">
        <v>6</v>
      </c>
      <c r="G111" s="13" t="s">
        <v>7</v>
      </c>
      <c r="H111" s="19" t="s">
        <v>48</v>
      </c>
      <c r="I111" s="14" t="s">
        <v>9</v>
      </c>
      <c r="J111" s="22">
        <v>6396</v>
      </c>
      <c r="K111" s="22"/>
      <c r="L111" s="22"/>
      <c r="M111" s="22"/>
      <c r="N111" s="22"/>
      <c r="O111" s="23"/>
    </row>
    <row r="112" spans="1:15" x14ac:dyDescent="0.25">
      <c r="A112" t="s">
        <v>121</v>
      </c>
      <c r="B112" s="22">
        <v>10520.05</v>
      </c>
      <c r="C112" s="22">
        <v>8772</v>
      </c>
      <c r="D112" s="16">
        <v>25</v>
      </c>
      <c r="E112" s="24">
        <v>24</v>
      </c>
      <c r="F112" s="17">
        <v>136</v>
      </c>
      <c r="G112" s="16">
        <v>139</v>
      </c>
      <c r="H112" s="18">
        <f t="shared" si="1"/>
        <v>0.18382352941176472</v>
      </c>
      <c r="I112" s="18">
        <f>E112/G112</f>
        <v>0.17266187050359713</v>
      </c>
      <c r="J112" s="22">
        <v>1260</v>
      </c>
    </row>
    <row r="113" spans="1:14" x14ac:dyDescent="0.25">
      <c r="A113" t="s">
        <v>122</v>
      </c>
      <c r="B113" s="22">
        <v>16601</v>
      </c>
      <c r="C113" s="22">
        <v>19271.489999999998</v>
      </c>
      <c r="D113" s="16">
        <v>125</v>
      </c>
      <c r="E113" s="24">
        <v>367</v>
      </c>
      <c r="F113" s="17">
        <v>704</v>
      </c>
      <c r="G113" s="16">
        <v>655</v>
      </c>
      <c r="H113" s="18">
        <f t="shared" si="1"/>
        <v>0.17755681818181818</v>
      </c>
      <c r="I113" s="18">
        <f t="shared" si="1"/>
        <v>0.56030534351145034</v>
      </c>
      <c r="J113" s="22">
        <v>780</v>
      </c>
    </row>
    <row r="114" spans="1:14" x14ac:dyDescent="0.25">
      <c r="A114" t="s">
        <v>123</v>
      </c>
      <c r="B114" s="22">
        <v>6381</v>
      </c>
      <c r="C114" s="22">
        <v>6396</v>
      </c>
      <c r="D114" s="16">
        <v>27</v>
      </c>
      <c r="E114" s="24">
        <v>25</v>
      </c>
      <c r="F114" s="17">
        <v>341</v>
      </c>
      <c r="G114" s="16">
        <v>341</v>
      </c>
      <c r="H114" s="18">
        <f t="shared" si="1"/>
        <v>7.9178885630498533E-2</v>
      </c>
      <c r="I114" s="18">
        <f t="shared" si="1"/>
        <v>7.331378299120235E-2</v>
      </c>
      <c r="J114" s="22">
        <v>48</v>
      </c>
    </row>
    <row r="115" spans="1:14" x14ac:dyDescent="0.25">
      <c r="A115" t="s">
        <v>124</v>
      </c>
      <c r="B115" s="22">
        <v>1125</v>
      </c>
      <c r="C115" s="22">
        <v>1260</v>
      </c>
      <c r="D115" s="16">
        <v>4</v>
      </c>
      <c r="E115" s="24">
        <v>3</v>
      </c>
      <c r="F115" s="17">
        <v>7</v>
      </c>
      <c r="G115" s="16">
        <v>6</v>
      </c>
      <c r="H115" s="18">
        <f t="shared" si="1"/>
        <v>0.5714285714285714</v>
      </c>
      <c r="I115" s="18">
        <f t="shared" si="1"/>
        <v>0.5</v>
      </c>
      <c r="L115" s="22">
        <v>3</v>
      </c>
    </row>
    <row r="116" spans="1:14" x14ac:dyDescent="0.25">
      <c r="A116" t="s">
        <v>125</v>
      </c>
      <c r="B116" s="22">
        <v>640</v>
      </c>
      <c r="C116" s="22">
        <v>780</v>
      </c>
      <c r="D116" s="16">
        <v>2</v>
      </c>
      <c r="E116" s="24">
        <v>1</v>
      </c>
      <c r="F116" s="17">
        <v>13</v>
      </c>
      <c r="G116" s="16">
        <v>13</v>
      </c>
      <c r="H116" s="18">
        <f t="shared" si="1"/>
        <v>0.15384615384615385</v>
      </c>
      <c r="I116" s="18">
        <f t="shared" si="1"/>
        <v>7.6923076923076927E-2</v>
      </c>
      <c r="J116" s="22">
        <v>3990</v>
      </c>
      <c r="K116" s="22">
        <v>550.4</v>
      </c>
      <c r="L116" s="22">
        <v>276</v>
      </c>
    </row>
    <row r="117" spans="1:14" x14ac:dyDescent="0.25">
      <c r="A117" t="s">
        <v>145</v>
      </c>
      <c r="B117" s="22">
        <v>48</v>
      </c>
      <c r="C117" s="22">
        <v>48</v>
      </c>
      <c r="D117" s="16">
        <v>2</v>
      </c>
      <c r="E117" s="24">
        <v>2</v>
      </c>
      <c r="F117" s="17">
        <v>2</v>
      </c>
      <c r="G117" s="16">
        <v>2</v>
      </c>
      <c r="H117" s="18">
        <f t="shared" si="1"/>
        <v>1</v>
      </c>
      <c r="I117" s="18">
        <f t="shared" si="1"/>
        <v>1</v>
      </c>
      <c r="J117" s="22">
        <v>6643</v>
      </c>
      <c r="N117" s="22">
        <v>0</v>
      </c>
    </row>
    <row r="118" spans="1:14" x14ac:dyDescent="0.25">
      <c r="A118" t="s">
        <v>126</v>
      </c>
      <c r="B118" s="22">
        <v>0</v>
      </c>
      <c r="C118" s="22">
        <v>3</v>
      </c>
      <c r="E118" s="24">
        <v>1</v>
      </c>
      <c r="G118" s="16">
        <v>2</v>
      </c>
      <c r="H118" s="18"/>
      <c r="I118" s="18">
        <f t="shared" si="1"/>
        <v>0.5</v>
      </c>
      <c r="J118" s="22">
        <v>1606.2</v>
      </c>
      <c r="L118" s="22">
        <v>420</v>
      </c>
      <c r="N118" s="22">
        <v>95</v>
      </c>
    </row>
    <row r="119" spans="1:14" x14ac:dyDescent="0.25">
      <c r="A119" t="s">
        <v>127</v>
      </c>
      <c r="B119" s="22">
        <v>4796.0599999999995</v>
      </c>
      <c r="C119" s="22">
        <v>4816.3999999999996</v>
      </c>
      <c r="D119" s="16">
        <v>22</v>
      </c>
      <c r="E119" s="24">
        <v>26</v>
      </c>
      <c r="F119" s="17">
        <v>34</v>
      </c>
      <c r="G119" s="16">
        <v>42</v>
      </c>
      <c r="H119" s="18">
        <f t="shared" si="1"/>
        <v>0.6470588235294118</v>
      </c>
      <c r="I119" s="18">
        <f t="shared" si="1"/>
        <v>0.61904761904761907</v>
      </c>
      <c r="J119" s="22">
        <v>9262.5</v>
      </c>
      <c r="K119" s="22">
        <v>1510.5</v>
      </c>
      <c r="L119" s="22">
        <v>362</v>
      </c>
    </row>
    <row r="120" spans="1:14" x14ac:dyDescent="0.25">
      <c r="A120" t="s">
        <v>128</v>
      </c>
      <c r="B120" s="22">
        <v>10161</v>
      </c>
      <c r="C120" s="22">
        <v>6643</v>
      </c>
      <c r="D120" s="16">
        <v>49</v>
      </c>
      <c r="E120" s="24">
        <v>30</v>
      </c>
      <c r="F120" s="17">
        <v>138</v>
      </c>
      <c r="G120" s="16">
        <v>124</v>
      </c>
      <c r="H120" s="18">
        <f t="shared" si="1"/>
        <v>0.35507246376811596</v>
      </c>
      <c r="I120" s="18">
        <f t="shared" si="1"/>
        <v>0.24193548387096775</v>
      </c>
      <c r="J120" s="22">
        <v>42690.2</v>
      </c>
      <c r="K120" s="22">
        <v>5348.64</v>
      </c>
      <c r="L120" s="22">
        <v>1928</v>
      </c>
      <c r="N120" s="22">
        <v>230</v>
      </c>
    </row>
    <row r="121" spans="1:14" x14ac:dyDescent="0.25">
      <c r="A121" t="s">
        <v>129</v>
      </c>
      <c r="B121" s="22">
        <v>936.2</v>
      </c>
      <c r="C121" s="22">
        <v>2121.1999999999998</v>
      </c>
      <c r="D121" s="16">
        <v>7</v>
      </c>
      <c r="E121" s="24">
        <v>16</v>
      </c>
      <c r="F121" s="17">
        <v>36</v>
      </c>
      <c r="G121" s="16">
        <v>35</v>
      </c>
      <c r="H121" s="18">
        <f t="shared" si="1"/>
        <v>0.19444444444444445</v>
      </c>
      <c r="I121" s="18">
        <f t="shared" si="1"/>
        <v>0.45714285714285713</v>
      </c>
      <c r="J121" s="22">
        <v>2190</v>
      </c>
    </row>
    <row r="122" spans="1:14" x14ac:dyDescent="0.25">
      <c r="A122" t="s">
        <v>130</v>
      </c>
      <c r="B122" s="22">
        <v>10703.5</v>
      </c>
      <c r="C122" s="22">
        <v>11135</v>
      </c>
      <c r="D122" s="16">
        <v>27</v>
      </c>
      <c r="E122" s="24">
        <v>28</v>
      </c>
      <c r="F122" s="17">
        <v>61</v>
      </c>
      <c r="G122" s="16">
        <v>63</v>
      </c>
      <c r="H122" s="18">
        <f t="shared" si="1"/>
        <v>0.44262295081967212</v>
      </c>
      <c r="I122" s="18">
        <f t="shared" si="1"/>
        <v>0.44444444444444442</v>
      </c>
      <c r="J122" s="22">
        <v>101514.735</v>
      </c>
      <c r="M122" s="22">
        <v>120</v>
      </c>
    </row>
    <row r="123" spans="1:14" x14ac:dyDescent="0.25">
      <c r="A123" t="s">
        <v>131</v>
      </c>
      <c r="B123" s="22">
        <v>57621.679999999993</v>
      </c>
      <c r="C123" s="22">
        <v>50196.84</v>
      </c>
      <c r="D123" s="16">
        <v>393</v>
      </c>
      <c r="E123" s="24">
        <v>385</v>
      </c>
      <c r="F123" s="17">
        <v>2163</v>
      </c>
      <c r="G123" s="16">
        <v>2219</v>
      </c>
      <c r="H123" s="18">
        <f t="shared" si="1"/>
        <v>0.18169209431345354</v>
      </c>
      <c r="I123" s="18">
        <f t="shared" si="1"/>
        <v>0.17350157728706625</v>
      </c>
      <c r="J123" s="22">
        <v>11579</v>
      </c>
      <c r="K123" s="22">
        <v>2089.6</v>
      </c>
      <c r="L123" s="22">
        <v>1346.15</v>
      </c>
      <c r="N123" s="22">
        <v>0</v>
      </c>
    </row>
    <row r="124" spans="1:14" x14ac:dyDescent="0.25">
      <c r="A124" t="s">
        <v>132</v>
      </c>
      <c r="B124" s="22">
        <v>2236</v>
      </c>
      <c r="C124" s="22">
        <v>2190</v>
      </c>
      <c r="D124" s="16">
        <v>11</v>
      </c>
      <c r="E124" s="24">
        <v>13</v>
      </c>
      <c r="F124" s="17">
        <v>13</v>
      </c>
      <c r="G124" s="16">
        <v>13</v>
      </c>
      <c r="H124" s="18">
        <f t="shared" si="1"/>
        <v>0.84615384615384615</v>
      </c>
      <c r="I124" s="18">
        <f t="shared" si="1"/>
        <v>1</v>
      </c>
      <c r="J124" s="22">
        <v>1320</v>
      </c>
    </row>
    <row r="125" spans="1:14" x14ac:dyDescent="0.25">
      <c r="A125" t="s">
        <v>133</v>
      </c>
      <c r="B125" s="22">
        <v>107982.39999999999</v>
      </c>
      <c r="C125" s="22">
        <v>101634.735</v>
      </c>
      <c r="D125" s="16">
        <v>407</v>
      </c>
      <c r="E125" s="24">
        <v>378</v>
      </c>
      <c r="F125" s="17">
        <v>6104</v>
      </c>
      <c r="G125" s="16">
        <v>6486</v>
      </c>
      <c r="H125" s="18">
        <f t="shared" si="1"/>
        <v>6.6677588466579299E-2</v>
      </c>
      <c r="I125" s="18">
        <f t="shared" si="1"/>
        <v>5.8279370952821465E-2</v>
      </c>
      <c r="J125" s="22">
        <v>1014</v>
      </c>
    </row>
    <row r="126" spans="1:14" x14ac:dyDescent="0.25">
      <c r="A126" t="s">
        <v>134</v>
      </c>
      <c r="B126" s="22">
        <v>8492.51</v>
      </c>
      <c r="C126" s="22">
        <v>15014.75</v>
      </c>
      <c r="D126" s="16">
        <v>32</v>
      </c>
      <c r="E126" s="24">
        <v>72</v>
      </c>
      <c r="F126" s="17">
        <v>92</v>
      </c>
      <c r="G126" s="16">
        <v>98</v>
      </c>
      <c r="H126" s="18">
        <f t="shared" si="1"/>
        <v>0.34782608695652173</v>
      </c>
      <c r="I126" s="18">
        <f t="shared" si="1"/>
        <v>0.73469387755102045</v>
      </c>
      <c r="J126" s="22">
        <v>66246.5</v>
      </c>
      <c r="K126" s="22">
        <v>2180</v>
      </c>
      <c r="L126" s="22">
        <v>2180</v>
      </c>
      <c r="N126" s="22">
        <v>540</v>
      </c>
    </row>
    <row r="127" spans="1:14" x14ac:dyDescent="0.25">
      <c r="A127" t="s">
        <v>135</v>
      </c>
      <c r="B127" s="22">
        <v>900</v>
      </c>
      <c r="C127" s="22">
        <v>1320</v>
      </c>
      <c r="D127" s="16">
        <v>6</v>
      </c>
      <c r="E127" s="24">
        <v>7</v>
      </c>
      <c r="F127" s="17">
        <v>20</v>
      </c>
      <c r="G127" s="16">
        <v>19</v>
      </c>
      <c r="H127" s="18">
        <f t="shared" si="1"/>
        <v>0.3</v>
      </c>
      <c r="I127" s="18">
        <f t="shared" si="1"/>
        <v>0.36842105263157893</v>
      </c>
      <c r="J127" s="22">
        <v>17286</v>
      </c>
      <c r="K127" s="22">
        <v>4393.5600000000004</v>
      </c>
      <c r="L127" s="22">
        <v>567</v>
      </c>
      <c r="N127" s="22">
        <v>0</v>
      </c>
    </row>
    <row r="128" spans="1:14" x14ac:dyDescent="0.25">
      <c r="A128" t="s">
        <v>136</v>
      </c>
      <c r="B128" s="22">
        <v>2442</v>
      </c>
      <c r="C128" s="22">
        <v>1014</v>
      </c>
      <c r="D128" s="16">
        <v>19</v>
      </c>
      <c r="E128" s="24">
        <v>12</v>
      </c>
      <c r="F128" s="17">
        <v>197</v>
      </c>
      <c r="G128" s="16">
        <v>138</v>
      </c>
      <c r="H128" s="18">
        <f t="shared" si="1"/>
        <v>9.6446700507614211E-2</v>
      </c>
      <c r="I128" s="18">
        <f t="shared" si="1"/>
        <v>8.6956521739130432E-2</v>
      </c>
      <c r="J128" s="22">
        <v>2601.5</v>
      </c>
    </row>
    <row r="129" spans="1:15" x14ac:dyDescent="0.25">
      <c r="A129" t="s">
        <v>137</v>
      </c>
      <c r="B129" s="22">
        <v>76515.990000000005</v>
      </c>
      <c r="C129" s="22">
        <v>71146.5</v>
      </c>
      <c r="D129" s="16">
        <v>222</v>
      </c>
      <c r="E129" s="24">
        <v>205</v>
      </c>
      <c r="F129" s="17">
        <v>1192</v>
      </c>
      <c r="G129" s="16">
        <v>1272</v>
      </c>
      <c r="H129" s="18">
        <f t="shared" si="1"/>
        <v>0.18624161073825504</v>
      </c>
      <c r="I129" s="18">
        <f t="shared" si="1"/>
        <v>0.16116352201257861</v>
      </c>
      <c r="J129" s="22">
        <v>8391.9599999999991</v>
      </c>
    </row>
    <row r="130" spans="1:15" x14ac:dyDescent="0.25">
      <c r="A130" t="s">
        <v>138</v>
      </c>
      <c r="B130" s="22">
        <v>18327.04</v>
      </c>
      <c r="C130" s="22">
        <v>22246.560000000001</v>
      </c>
      <c r="D130" s="16">
        <v>90</v>
      </c>
      <c r="E130" s="24">
        <v>79</v>
      </c>
      <c r="F130" s="17">
        <v>288</v>
      </c>
      <c r="G130" s="16">
        <v>244</v>
      </c>
      <c r="H130" s="18">
        <f t="shared" si="1"/>
        <v>0.3125</v>
      </c>
      <c r="I130" s="18">
        <f t="shared" si="1"/>
        <v>0.32377049180327871</v>
      </c>
    </row>
    <row r="131" spans="1:15" x14ac:dyDescent="0.25">
      <c r="A131" t="s">
        <v>139</v>
      </c>
      <c r="B131" s="22">
        <v>3144</v>
      </c>
      <c r="C131" s="22">
        <v>2601.5</v>
      </c>
      <c r="D131" s="16">
        <v>9</v>
      </c>
      <c r="E131" s="24">
        <v>8</v>
      </c>
      <c r="F131" s="17">
        <v>24</v>
      </c>
      <c r="G131" s="16">
        <v>25</v>
      </c>
      <c r="H131" s="18">
        <f t="shared" si="1"/>
        <v>0.375</v>
      </c>
      <c r="I131" s="18">
        <f t="shared" si="1"/>
        <v>0.32</v>
      </c>
      <c r="J131" s="22">
        <v>4565771.7990000006</v>
      </c>
      <c r="K131" s="22">
        <v>413150.67</v>
      </c>
      <c r="L131" s="22">
        <v>165133.92000000001</v>
      </c>
      <c r="M131" s="22">
        <v>1110</v>
      </c>
      <c r="N131" s="22">
        <v>44493.665000000001</v>
      </c>
      <c r="O131" s="22">
        <v>4371.2</v>
      </c>
    </row>
    <row r="132" spans="1:15" x14ac:dyDescent="0.25">
      <c r="A132" t="s">
        <v>140</v>
      </c>
      <c r="B132" s="22">
        <v>7572</v>
      </c>
      <c r="C132" s="22">
        <v>8391.9599999999991</v>
      </c>
      <c r="D132" s="16">
        <v>32</v>
      </c>
      <c r="E132" s="24">
        <v>30</v>
      </c>
      <c r="F132" s="17">
        <v>308</v>
      </c>
      <c r="G132" s="16">
        <v>196</v>
      </c>
      <c r="H132" s="18">
        <f t="shared" si="1"/>
        <v>0.1038961038961039</v>
      </c>
      <c r="I132" s="18">
        <f t="shared" si="1"/>
        <v>0.15306122448979592</v>
      </c>
    </row>
    <row r="133" spans="1:15" x14ac:dyDescent="0.25">
      <c r="A133" t="s">
        <v>141</v>
      </c>
      <c r="B133" s="22">
        <v>395</v>
      </c>
      <c r="C133" s="5">
        <v>0</v>
      </c>
      <c r="G133" s="16"/>
      <c r="H133" s="18"/>
      <c r="I133" s="18"/>
    </row>
    <row r="134" spans="1:15" x14ac:dyDescent="0.25">
      <c r="C134"/>
      <c r="H134" s="18"/>
      <c r="I134" s="18"/>
    </row>
    <row r="135" spans="1:15" s="10" customFormat="1" x14ac:dyDescent="0.25">
      <c r="A135" s="10" t="s">
        <v>142</v>
      </c>
      <c r="B135" s="6">
        <f>SUM(B4:B36,B38:B73,B75:B110,B112:B133)</f>
        <v>5211124.0993999997</v>
      </c>
      <c r="C135" s="6">
        <f t="shared" ref="C135:G135" si="2">SUM(C4:C36,C38:C73,C75:C110,C112:C133)</f>
        <v>5237529.8040000014</v>
      </c>
      <c r="D135" s="20">
        <f t="shared" si="2"/>
        <v>15578</v>
      </c>
      <c r="E135" s="20">
        <f t="shared" si="2"/>
        <v>16264</v>
      </c>
      <c r="F135" s="6">
        <f t="shared" si="2"/>
        <v>103416</v>
      </c>
      <c r="G135" s="20">
        <f t="shared" si="2"/>
        <v>103916</v>
      </c>
      <c r="H135" s="21">
        <f t="shared" si="1"/>
        <v>0.15063433124468167</v>
      </c>
      <c r="I135" s="21">
        <f t="shared" si="1"/>
        <v>0.15651102813811155</v>
      </c>
      <c r="J135" s="22"/>
      <c r="K135" s="22"/>
      <c r="L135" s="22"/>
      <c r="M135" s="22"/>
      <c r="N135" s="22"/>
      <c r="O135" s="23"/>
    </row>
  </sheetData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Campaign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Kerrigan, Philip</dc:creator>
  <cp:lastModifiedBy>Kerrigan, Philip</cp:lastModifiedBy>
  <cp:lastPrinted>2015-01-16T18:37:16Z</cp:lastPrinted>
  <dcterms:created xsi:type="dcterms:W3CDTF">2015-01-12T23:40:54Z</dcterms:created>
  <dcterms:modified xsi:type="dcterms:W3CDTF">2015-01-21T00:31:31Z</dcterms:modified>
</cp:coreProperties>
</file>