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6 Campaign\Reports\Agency\"/>
    </mc:Choice>
  </mc:AlternateContent>
  <bookViews>
    <workbookView xWindow="0" yWindow="0" windowWidth="25200" windowHeight="11685"/>
  </bookViews>
  <sheets>
    <sheet name="12-5-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13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7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3" i="1"/>
  <c r="H34" i="1"/>
  <c r="H35" i="1"/>
  <c r="H36" i="1"/>
  <c r="H4" i="1"/>
  <c r="I114" i="1" l="1"/>
  <c r="G135" i="1" l="1"/>
  <c r="F135" i="1"/>
  <c r="E135" i="1"/>
  <c r="I135" i="1" s="1"/>
  <c r="D135" i="1"/>
  <c r="H135" i="1" s="1"/>
  <c r="C135" i="1"/>
  <c r="B135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<sst xmlns="http://schemas.openxmlformats.org/spreadsheetml/2006/main" count="171" uniqueCount="144">
  <si>
    <t>Combined Fund Drive Annual Campaign Report - By Agency</t>
  </si>
  <si>
    <t>Team Member</t>
  </si>
  <si>
    <t>Monthly Deductions</t>
  </si>
  <si>
    <t>Checks</t>
  </si>
  <si>
    <t>One Time Deduction</t>
  </si>
  <si>
    <t>Recurring Limited Time</t>
  </si>
  <si>
    <t>Limited Time</t>
  </si>
  <si>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</si>
  <si>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</si>
  <si>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</si>
  <si>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</si>
  <si>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</si>
  <si>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</si>
  <si>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</si>
  <si>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</si>
  <si>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</si>
  <si>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</si>
  <si>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</si>
  <si>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Tax Appeals</t>
  </si>
  <si>
    <t>Cascadia Community College</t>
  </si>
  <si>
    <t>Caseload Forecast Council</t>
  </si>
  <si>
    <t xml:space="preserve">Center for Childhood Deafness </t>
  </si>
  <si>
    <t>Central Washington University</t>
  </si>
  <si>
    <t>Centralia College</t>
  </si>
  <si>
    <t>Civil Legal Aid, Office of</t>
  </si>
  <si>
    <t>Clark College</t>
  </si>
  <si>
    <t>Clover Park Technical College</t>
  </si>
  <si>
    <t>Columbia Basin Community College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</si>
  <si>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</si>
  <si>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</si>
  <si>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</si>
  <si>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</si>
  <si>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</si>
  <si>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</si>
  <si>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</si>
  <si>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Early Learning, Department of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</si>
  <si>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</si>
  <si>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</si>
  <si>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</si>
  <si>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</si>
  <si>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</si>
  <si>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</si>
  <si>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</si>
  <si>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</si>
  <si>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</si>
  <si>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</si>
  <si>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</si>
  <si>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Governor, Office of the</t>
  </si>
  <si>
    <t>Grays Harbor Community College</t>
  </si>
  <si>
    <t>Green River Community College</t>
  </si>
  <si>
    <t>Health Care Authority</t>
  </si>
  <si>
    <t>Health, Department of</t>
  </si>
  <si>
    <t>Highline Community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</si>
  <si>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</si>
  <si>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</si>
  <si>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</si>
  <si>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</si>
  <si>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</si>
  <si>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Joint Transportation Committee</t>
  </si>
  <si>
    <t>Labor and Industries, Department of</t>
  </si>
  <si>
    <t>Lake Washington Institute of Technology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</si>
  <si>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</si>
  <si>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</si>
  <si>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</si>
  <si>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</si>
  <si>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</si>
  <si>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</si>
  <si>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</si>
  <si>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</si>
  <si>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</si>
  <si>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</si>
  <si>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</si>
  <si>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Port of Olympia</t>
  </si>
  <si>
    <t>Public Disclosure Commission</t>
  </si>
  <si>
    <t>Public Employment Relations Commission</t>
  </si>
  <si>
    <t>Puget Sound Partnership</t>
  </si>
  <si>
    <t>Recreation and Conservation Funding Board</t>
  </si>
  <si>
    <t>Renton Technical College</t>
  </si>
  <si>
    <t>Retirement Systems, Department of</t>
  </si>
  <si>
    <t>Revenue, Department of</t>
  </si>
  <si>
    <t>Seattle Community College - District 6</t>
  </si>
  <si>
    <t>Secretary of State, Office of the</t>
  </si>
  <si>
    <t>Senate</t>
  </si>
  <si>
    <t>Shoreline Community College</t>
  </si>
  <si>
    <t>Skagit Valley College</t>
  </si>
  <si>
    <t>South Puget Sound Community College</t>
  </si>
  <si>
    <t>Spokane Community College - District 17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</si>
  <si>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</si>
  <si>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</si>
  <si>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</si>
  <si>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</si>
  <si>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</si>
  <si>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</si>
  <si>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</si>
  <si>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</si>
  <si>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</si>
  <si>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</si>
  <si>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</si>
  <si>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</si>
  <si>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</si>
  <si>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</si>
  <si>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</si>
  <si>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</si>
  <si>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</si>
  <si>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</si>
  <si>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</si>
  <si>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</si>
  <si>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</si>
  <si>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</si>
  <si>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</si>
  <si>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</si>
  <si>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</si>
  <si>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</si>
  <si>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</si>
  <si>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</si>
  <si>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</si>
  <si>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</si>
  <si>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</si>
  <si>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</si>
  <si>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</si>
  <si>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</si>
  <si>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</si>
  <si>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</si>
  <si>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</si>
  <si>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Community College</t>
  </si>
  <si>
    <t>TOTAL</t>
  </si>
  <si>
    <t>2015 Pledges</t>
  </si>
  <si>
    <t>2015 Donors</t>
  </si>
  <si>
    <t>2015 Employees</t>
  </si>
  <si>
    <t>Law Enforcement Officers' and Fire Fighters' Plan 2 Retirement Board</t>
  </si>
  <si>
    <t>Liquor and Cannabis Board</t>
  </si>
  <si>
    <t>Public Defense, Office of</t>
  </si>
  <si>
    <t>2015 Percentage</t>
  </si>
  <si>
    <t>Washington Horse Racing Commission</t>
  </si>
  <si>
    <t>Washington State Commission on Asian Pacific American Affairs</t>
  </si>
  <si>
    <t>WaTech (Washington Technology Solutions)</t>
  </si>
  <si>
    <t>2016 Pledges</t>
  </si>
  <si>
    <t>2016 Employees</t>
  </si>
  <si>
    <t>Combined Fund Drive - Fundraisers</t>
  </si>
  <si>
    <t>2016 Donors</t>
  </si>
  <si>
    <t>2016 Percentage</t>
  </si>
  <si>
    <t>2016 Annual Campaign</t>
  </si>
  <si>
    <t>These numbers are a comparison between 2015 and 2016 during the same week</t>
  </si>
  <si>
    <t>Washington's Lottery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</si>
</sst>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9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2" applyNumberFormat="1" applyFont="1" applyAlignment="1">
      <alignment horizontal="right"/>
    </xf>
    <xf numFmtId="0" fontId="2" fillId="2" borderId="0" xfId="0" applyNumberFormat="1" applyFont="1" applyFill="1" applyAlignment="1">
      <alignment horizontal="right" wrapText="1"/>
    </xf>
    <xf numFmtId="165" fontId="2" fillId="0" borderId="0" xfId="1" applyNumberFormat="1" applyFont="1"/>
    <xf numFmtId="10" fontId="2" fillId="0" borderId="0" xfId="2" applyNumberFormat="1" applyFont="1" applyAlignment="1">
      <alignment horizontal="right"/>
    </xf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/>
    <xf numFmtId="164" fontId="0" fillId="0" borderId="0" xfId="0" applyNumberFormat="1" applyFont="1"/>
    <xf numFmtId="165" fontId="0" fillId="0" borderId="0" xfId="1" applyNumberFormat="1" applyFont="1"/>
    <xf numFmtId="1" fontId="0" fillId="0" borderId="0" xfId="0" applyNumberFormat="1"/>
    <xf numFmtId="1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A112" zoomScaleNormal="100" workbookViewId="0">
      <selection activeCell="C134" sqref="C134"/>
    </sheetView>
  </sheetViews>
  <sheetFormatPr defaultRowHeight="15" x14ac:dyDescent="0.25"/>
  <cols>
    <col min="1" max="1" width="55.28515625" customWidth="1"/>
    <col min="2" max="2" width="12.5703125" style="5" customWidth="1"/>
    <col min="3" max="3" width="13.28515625" style="5" customWidth="1"/>
    <col min="4" max="4" width="8.140625" style="16" customWidth="1"/>
    <col min="5" max="5" width="8.7109375" style="17" customWidth="1"/>
    <col min="6" max="6" width="11.28515625" style="17" customWidth="1"/>
    <col min="7" max="7" width="11.28515625" style="17" hidden="1" customWidth="1"/>
    <col min="8" max="8" width="11.140625" style="4" customWidth="1"/>
    <col min="9" max="9" width="11.5703125" style="4" customWidth="1"/>
    <col min="10" max="10" width="19.28515625" style="22" hidden="1" customWidth="1"/>
    <col min="11" max="11" width="11.140625" style="22" hidden="1" customWidth="1"/>
    <col min="12" max="12" width="19.42578125" style="22" hidden="1" customWidth="1"/>
    <col min="13" max="13" width="21.85546875" style="22" hidden="1" customWidth="1"/>
    <col min="14" max="14" width="12.5703125" style="22" hidden="1" customWidth="1"/>
    <col min="16" max="16" width="11.140625" bestFit="1" customWidth="1"/>
    <col min="247" max="247" width="55.140625" customWidth="1"/>
    <col min="248" max="248" width="12.5703125" customWidth="1"/>
    <col min="249" max="249" width="13" customWidth="1"/>
    <col min="250" max="250" width="8.140625" customWidth="1"/>
    <col min="251" max="251" width="8.7109375" customWidth="1"/>
    <col min="252" max="252" width="0" hidden="1" customWidth="1"/>
    <col min="253" max="253" width="11.28515625" customWidth="1"/>
    <col min="254" max="254" width="11.42578125" customWidth="1"/>
    <col min="255" max="255" width="11.5703125" customWidth="1"/>
    <col min="256" max="256" width="19.5703125" customWidth="1"/>
    <col min="257" max="257" width="12.140625" customWidth="1"/>
    <col min="258" max="258" width="20.28515625" customWidth="1"/>
    <col min="259" max="259" width="22.7109375" customWidth="1"/>
    <col min="260" max="260" width="13.5703125" customWidth="1"/>
    <col min="261" max="261" width="16.28515625" customWidth="1"/>
    <col min="262" max="262" width="0.140625" customWidth="1"/>
    <col min="503" max="503" width="55.140625" customWidth="1"/>
    <col min="504" max="504" width="12.5703125" customWidth="1"/>
    <col min="505" max="505" width="13" customWidth="1"/>
    <col min="506" max="506" width="8.140625" customWidth="1"/>
    <col min="507" max="507" width="8.7109375" customWidth="1"/>
    <col min="508" max="508" width="0" hidden="1" customWidth="1"/>
    <col min="509" max="509" width="11.28515625" customWidth="1"/>
    <col min="510" max="510" width="11.42578125" customWidth="1"/>
    <col min="511" max="511" width="11.5703125" customWidth="1"/>
    <col min="512" max="512" width="19.5703125" customWidth="1"/>
    <col min="513" max="513" width="12.140625" customWidth="1"/>
    <col min="514" max="514" width="20.28515625" customWidth="1"/>
    <col min="515" max="515" width="22.7109375" customWidth="1"/>
    <col min="516" max="516" width="13.5703125" customWidth="1"/>
    <col min="517" max="517" width="16.28515625" customWidth="1"/>
    <col min="518" max="518" width="0.140625" customWidth="1"/>
    <col min="759" max="759" width="55.140625" customWidth="1"/>
    <col min="760" max="760" width="12.5703125" customWidth="1"/>
    <col min="761" max="761" width="13" customWidth="1"/>
    <col min="762" max="762" width="8.140625" customWidth="1"/>
    <col min="763" max="763" width="8.7109375" customWidth="1"/>
    <col min="764" max="764" width="0" hidden="1" customWidth="1"/>
    <col min="765" max="765" width="11.28515625" customWidth="1"/>
    <col min="766" max="766" width="11.42578125" customWidth="1"/>
    <col min="767" max="767" width="11.5703125" customWidth="1"/>
    <col min="768" max="768" width="19.5703125" customWidth="1"/>
    <col min="769" max="769" width="12.140625" customWidth="1"/>
    <col min="770" max="770" width="20.28515625" customWidth="1"/>
    <col min="771" max="771" width="22.7109375" customWidth="1"/>
    <col min="772" max="772" width="13.5703125" customWidth="1"/>
    <col min="773" max="773" width="16.28515625" customWidth="1"/>
    <col min="774" max="774" width="0.140625" customWidth="1"/>
    <col min="1015" max="1015" width="55.140625" customWidth="1"/>
    <col min="1016" max="1016" width="12.5703125" customWidth="1"/>
    <col min="1017" max="1017" width="13" customWidth="1"/>
    <col min="1018" max="1018" width="8.140625" customWidth="1"/>
    <col min="1019" max="1019" width="8.7109375" customWidth="1"/>
    <col min="1020" max="1020" width="0" hidden="1" customWidth="1"/>
    <col min="1021" max="1021" width="11.28515625" customWidth="1"/>
    <col min="1022" max="1022" width="11.42578125" customWidth="1"/>
    <col min="1023" max="1023" width="11.5703125" customWidth="1"/>
    <col min="1024" max="1024" width="19.5703125" customWidth="1"/>
    <col min="1025" max="1025" width="12.140625" customWidth="1"/>
    <col min="1026" max="1026" width="20.28515625" customWidth="1"/>
    <col min="1027" max="1027" width="22.7109375" customWidth="1"/>
    <col min="1028" max="1028" width="13.5703125" customWidth="1"/>
    <col min="1029" max="1029" width="16.28515625" customWidth="1"/>
    <col min="1030" max="1030" width="0.140625" customWidth="1"/>
    <col min="1271" max="1271" width="55.140625" customWidth="1"/>
    <col min="1272" max="1272" width="12.5703125" customWidth="1"/>
    <col min="1273" max="1273" width="13" customWidth="1"/>
    <col min="1274" max="1274" width="8.140625" customWidth="1"/>
    <col min="1275" max="1275" width="8.7109375" customWidth="1"/>
    <col min="1276" max="1276" width="0" hidden="1" customWidth="1"/>
    <col min="1277" max="1277" width="11.28515625" customWidth="1"/>
    <col min="1278" max="1278" width="11.42578125" customWidth="1"/>
    <col min="1279" max="1279" width="11.5703125" customWidth="1"/>
    <col min="1280" max="1280" width="19.5703125" customWidth="1"/>
    <col min="1281" max="1281" width="12.140625" customWidth="1"/>
    <col min="1282" max="1282" width="20.28515625" customWidth="1"/>
    <col min="1283" max="1283" width="22.7109375" customWidth="1"/>
    <col min="1284" max="1284" width="13.5703125" customWidth="1"/>
    <col min="1285" max="1285" width="16.28515625" customWidth="1"/>
    <col min="1286" max="1286" width="0.140625" customWidth="1"/>
    <col min="1527" max="1527" width="55.140625" customWidth="1"/>
    <col min="1528" max="1528" width="12.5703125" customWidth="1"/>
    <col min="1529" max="1529" width="13" customWidth="1"/>
    <col min="1530" max="1530" width="8.140625" customWidth="1"/>
    <col min="1531" max="1531" width="8.7109375" customWidth="1"/>
    <col min="1532" max="1532" width="0" hidden="1" customWidth="1"/>
    <col min="1533" max="1533" width="11.28515625" customWidth="1"/>
    <col min="1534" max="1534" width="11.42578125" customWidth="1"/>
    <col min="1535" max="1535" width="11.5703125" customWidth="1"/>
    <col min="1536" max="1536" width="19.5703125" customWidth="1"/>
    <col min="1537" max="1537" width="12.140625" customWidth="1"/>
    <col min="1538" max="1538" width="20.28515625" customWidth="1"/>
    <col min="1539" max="1539" width="22.7109375" customWidth="1"/>
    <col min="1540" max="1540" width="13.5703125" customWidth="1"/>
    <col min="1541" max="1541" width="16.28515625" customWidth="1"/>
    <col min="1542" max="1542" width="0.140625" customWidth="1"/>
    <col min="1783" max="1783" width="55.140625" customWidth="1"/>
    <col min="1784" max="1784" width="12.5703125" customWidth="1"/>
    <col min="1785" max="1785" width="13" customWidth="1"/>
    <col min="1786" max="1786" width="8.140625" customWidth="1"/>
    <col min="1787" max="1787" width="8.7109375" customWidth="1"/>
    <col min="1788" max="1788" width="0" hidden="1" customWidth="1"/>
    <col min="1789" max="1789" width="11.28515625" customWidth="1"/>
    <col min="1790" max="1790" width="11.42578125" customWidth="1"/>
    <col min="1791" max="1791" width="11.5703125" customWidth="1"/>
    <col min="1792" max="1792" width="19.5703125" customWidth="1"/>
    <col min="1793" max="1793" width="12.140625" customWidth="1"/>
    <col min="1794" max="1794" width="20.28515625" customWidth="1"/>
    <col min="1795" max="1795" width="22.7109375" customWidth="1"/>
    <col min="1796" max="1796" width="13.5703125" customWidth="1"/>
    <col min="1797" max="1797" width="16.28515625" customWidth="1"/>
    <col min="1798" max="1798" width="0.140625" customWidth="1"/>
    <col min="2039" max="2039" width="55.140625" customWidth="1"/>
    <col min="2040" max="2040" width="12.5703125" customWidth="1"/>
    <col min="2041" max="2041" width="13" customWidth="1"/>
    <col min="2042" max="2042" width="8.140625" customWidth="1"/>
    <col min="2043" max="2043" width="8.7109375" customWidth="1"/>
    <col min="2044" max="2044" width="0" hidden="1" customWidth="1"/>
    <col min="2045" max="2045" width="11.28515625" customWidth="1"/>
    <col min="2046" max="2046" width="11.42578125" customWidth="1"/>
    <col min="2047" max="2047" width="11.5703125" customWidth="1"/>
    <col min="2048" max="2048" width="19.5703125" customWidth="1"/>
    <col min="2049" max="2049" width="12.140625" customWidth="1"/>
    <col min="2050" max="2050" width="20.28515625" customWidth="1"/>
    <col min="2051" max="2051" width="22.7109375" customWidth="1"/>
    <col min="2052" max="2052" width="13.5703125" customWidth="1"/>
    <col min="2053" max="2053" width="16.28515625" customWidth="1"/>
    <col min="2054" max="2054" width="0.140625" customWidth="1"/>
    <col min="2295" max="2295" width="55.140625" customWidth="1"/>
    <col min="2296" max="2296" width="12.5703125" customWidth="1"/>
    <col min="2297" max="2297" width="13" customWidth="1"/>
    <col min="2298" max="2298" width="8.140625" customWidth="1"/>
    <col min="2299" max="2299" width="8.7109375" customWidth="1"/>
    <col min="2300" max="2300" width="0" hidden="1" customWidth="1"/>
    <col min="2301" max="2301" width="11.28515625" customWidth="1"/>
    <col min="2302" max="2302" width="11.42578125" customWidth="1"/>
    <col min="2303" max="2303" width="11.5703125" customWidth="1"/>
    <col min="2304" max="2304" width="19.5703125" customWidth="1"/>
    <col min="2305" max="2305" width="12.140625" customWidth="1"/>
    <col min="2306" max="2306" width="20.28515625" customWidth="1"/>
    <col min="2307" max="2307" width="22.7109375" customWidth="1"/>
    <col min="2308" max="2308" width="13.5703125" customWidth="1"/>
    <col min="2309" max="2309" width="16.28515625" customWidth="1"/>
    <col min="2310" max="2310" width="0.140625" customWidth="1"/>
    <col min="2551" max="2551" width="55.140625" customWidth="1"/>
    <col min="2552" max="2552" width="12.5703125" customWidth="1"/>
    <col min="2553" max="2553" width="13" customWidth="1"/>
    <col min="2554" max="2554" width="8.140625" customWidth="1"/>
    <col min="2555" max="2555" width="8.7109375" customWidth="1"/>
    <col min="2556" max="2556" width="0" hidden="1" customWidth="1"/>
    <col min="2557" max="2557" width="11.28515625" customWidth="1"/>
    <col min="2558" max="2558" width="11.42578125" customWidth="1"/>
    <col min="2559" max="2559" width="11.5703125" customWidth="1"/>
    <col min="2560" max="2560" width="19.5703125" customWidth="1"/>
    <col min="2561" max="2561" width="12.140625" customWidth="1"/>
    <col min="2562" max="2562" width="20.28515625" customWidth="1"/>
    <col min="2563" max="2563" width="22.7109375" customWidth="1"/>
    <col min="2564" max="2564" width="13.5703125" customWidth="1"/>
    <col min="2565" max="2565" width="16.28515625" customWidth="1"/>
    <col min="2566" max="2566" width="0.140625" customWidth="1"/>
    <col min="2807" max="2807" width="55.140625" customWidth="1"/>
    <col min="2808" max="2808" width="12.5703125" customWidth="1"/>
    <col min="2809" max="2809" width="13" customWidth="1"/>
    <col min="2810" max="2810" width="8.140625" customWidth="1"/>
    <col min="2811" max="2811" width="8.7109375" customWidth="1"/>
    <col min="2812" max="2812" width="0" hidden="1" customWidth="1"/>
    <col min="2813" max="2813" width="11.28515625" customWidth="1"/>
    <col min="2814" max="2814" width="11.42578125" customWidth="1"/>
    <col min="2815" max="2815" width="11.5703125" customWidth="1"/>
    <col min="2816" max="2816" width="19.5703125" customWidth="1"/>
    <col min="2817" max="2817" width="12.140625" customWidth="1"/>
    <col min="2818" max="2818" width="20.28515625" customWidth="1"/>
    <col min="2819" max="2819" width="22.7109375" customWidth="1"/>
    <col min="2820" max="2820" width="13.5703125" customWidth="1"/>
    <col min="2821" max="2821" width="16.28515625" customWidth="1"/>
    <col min="2822" max="2822" width="0.140625" customWidth="1"/>
    <col min="3063" max="3063" width="55.140625" customWidth="1"/>
    <col min="3064" max="3064" width="12.5703125" customWidth="1"/>
    <col min="3065" max="3065" width="13" customWidth="1"/>
    <col min="3066" max="3066" width="8.140625" customWidth="1"/>
    <col min="3067" max="3067" width="8.7109375" customWidth="1"/>
    <col min="3068" max="3068" width="0" hidden="1" customWidth="1"/>
    <col min="3069" max="3069" width="11.28515625" customWidth="1"/>
    <col min="3070" max="3070" width="11.42578125" customWidth="1"/>
    <col min="3071" max="3071" width="11.5703125" customWidth="1"/>
    <col min="3072" max="3072" width="19.5703125" customWidth="1"/>
    <col min="3073" max="3073" width="12.140625" customWidth="1"/>
    <col min="3074" max="3074" width="20.28515625" customWidth="1"/>
    <col min="3075" max="3075" width="22.7109375" customWidth="1"/>
    <col min="3076" max="3076" width="13.5703125" customWidth="1"/>
    <col min="3077" max="3077" width="16.28515625" customWidth="1"/>
    <col min="3078" max="3078" width="0.140625" customWidth="1"/>
    <col min="3319" max="3319" width="55.140625" customWidth="1"/>
    <col min="3320" max="3320" width="12.5703125" customWidth="1"/>
    <col min="3321" max="3321" width="13" customWidth="1"/>
    <col min="3322" max="3322" width="8.140625" customWidth="1"/>
    <col min="3323" max="3323" width="8.7109375" customWidth="1"/>
    <col min="3324" max="3324" width="0" hidden="1" customWidth="1"/>
    <col min="3325" max="3325" width="11.28515625" customWidth="1"/>
    <col min="3326" max="3326" width="11.42578125" customWidth="1"/>
    <col min="3327" max="3327" width="11.5703125" customWidth="1"/>
    <col min="3328" max="3328" width="19.5703125" customWidth="1"/>
    <col min="3329" max="3329" width="12.140625" customWidth="1"/>
    <col min="3330" max="3330" width="20.28515625" customWidth="1"/>
    <col min="3331" max="3331" width="22.7109375" customWidth="1"/>
    <col min="3332" max="3332" width="13.5703125" customWidth="1"/>
    <col min="3333" max="3333" width="16.28515625" customWidth="1"/>
    <col min="3334" max="3334" width="0.140625" customWidth="1"/>
    <col min="3575" max="3575" width="55.140625" customWidth="1"/>
    <col min="3576" max="3576" width="12.5703125" customWidth="1"/>
    <col min="3577" max="3577" width="13" customWidth="1"/>
    <col min="3578" max="3578" width="8.140625" customWidth="1"/>
    <col min="3579" max="3579" width="8.7109375" customWidth="1"/>
    <col min="3580" max="3580" width="0" hidden="1" customWidth="1"/>
    <col min="3581" max="3581" width="11.28515625" customWidth="1"/>
    <col min="3582" max="3582" width="11.42578125" customWidth="1"/>
    <col min="3583" max="3583" width="11.5703125" customWidth="1"/>
    <col min="3584" max="3584" width="19.5703125" customWidth="1"/>
    <col min="3585" max="3585" width="12.140625" customWidth="1"/>
    <col min="3586" max="3586" width="20.28515625" customWidth="1"/>
    <col min="3587" max="3587" width="22.7109375" customWidth="1"/>
    <col min="3588" max="3588" width="13.5703125" customWidth="1"/>
    <col min="3589" max="3589" width="16.28515625" customWidth="1"/>
    <col min="3590" max="3590" width="0.140625" customWidth="1"/>
    <col min="3831" max="3831" width="55.140625" customWidth="1"/>
    <col min="3832" max="3832" width="12.5703125" customWidth="1"/>
    <col min="3833" max="3833" width="13" customWidth="1"/>
    <col min="3834" max="3834" width="8.140625" customWidth="1"/>
    <col min="3835" max="3835" width="8.7109375" customWidth="1"/>
    <col min="3836" max="3836" width="0" hidden="1" customWidth="1"/>
    <col min="3837" max="3837" width="11.28515625" customWidth="1"/>
    <col min="3838" max="3838" width="11.42578125" customWidth="1"/>
    <col min="3839" max="3839" width="11.5703125" customWidth="1"/>
    <col min="3840" max="3840" width="19.5703125" customWidth="1"/>
    <col min="3841" max="3841" width="12.140625" customWidth="1"/>
    <col min="3842" max="3842" width="20.28515625" customWidth="1"/>
    <col min="3843" max="3843" width="22.7109375" customWidth="1"/>
    <col min="3844" max="3844" width="13.5703125" customWidth="1"/>
    <col min="3845" max="3845" width="16.28515625" customWidth="1"/>
    <col min="3846" max="3846" width="0.140625" customWidth="1"/>
    <col min="4087" max="4087" width="55.140625" customWidth="1"/>
    <col min="4088" max="4088" width="12.5703125" customWidth="1"/>
    <col min="4089" max="4089" width="13" customWidth="1"/>
    <col min="4090" max="4090" width="8.140625" customWidth="1"/>
    <col min="4091" max="4091" width="8.7109375" customWidth="1"/>
    <col min="4092" max="4092" width="0" hidden="1" customWidth="1"/>
    <col min="4093" max="4093" width="11.28515625" customWidth="1"/>
    <col min="4094" max="4094" width="11.42578125" customWidth="1"/>
    <col min="4095" max="4095" width="11.5703125" customWidth="1"/>
    <col min="4096" max="4096" width="19.5703125" customWidth="1"/>
    <col min="4097" max="4097" width="12.140625" customWidth="1"/>
    <col min="4098" max="4098" width="20.28515625" customWidth="1"/>
    <col min="4099" max="4099" width="22.7109375" customWidth="1"/>
    <col min="4100" max="4100" width="13.5703125" customWidth="1"/>
    <col min="4101" max="4101" width="16.28515625" customWidth="1"/>
    <col min="4102" max="4102" width="0.140625" customWidth="1"/>
    <col min="4343" max="4343" width="55.140625" customWidth="1"/>
    <col min="4344" max="4344" width="12.5703125" customWidth="1"/>
    <col min="4345" max="4345" width="13" customWidth="1"/>
    <col min="4346" max="4346" width="8.140625" customWidth="1"/>
    <col min="4347" max="4347" width="8.7109375" customWidth="1"/>
    <col min="4348" max="4348" width="0" hidden="1" customWidth="1"/>
    <col min="4349" max="4349" width="11.28515625" customWidth="1"/>
    <col min="4350" max="4350" width="11.42578125" customWidth="1"/>
    <col min="4351" max="4351" width="11.5703125" customWidth="1"/>
    <col min="4352" max="4352" width="19.5703125" customWidth="1"/>
    <col min="4353" max="4353" width="12.140625" customWidth="1"/>
    <col min="4354" max="4354" width="20.28515625" customWidth="1"/>
    <col min="4355" max="4355" width="22.7109375" customWidth="1"/>
    <col min="4356" max="4356" width="13.5703125" customWidth="1"/>
    <col min="4357" max="4357" width="16.28515625" customWidth="1"/>
    <col min="4358" max="4358" width="0.140625" customWidth="1"/>
    <col min="4599" max="4599" width="55.140625" customWidth="1"/>
    <col min="4600" max="4600" width="12.5703125" customWidth="1"/>
    <col min="4601" max="4601" width="13" customWidth="1"/>
    <col min="4602" max="4602" width="8.140625" customWidth="1"/>
    <col min="4603" max="4603" width="8.7109375" customWidth="1"/>
    <col min="4604" max="4604" width="0" hidden="1" customWidth="1"/>
    <col min="4605" max="4605" width="11.28515625" customWidth="1"/>
    <col min="4606" max="4606" width="11.42578125" customWidth="1"/>
    <col min="4607" max="4607" width="11.5703125" customWidth="1"/>
    <col min="4608" max="4608" width="19.5703125" customWidth="1"/>
    <col min="4609" max="4609" width="12.140625" customWidth="1"/>
    <col min="4610" max="4610" width="20.28515625" customWidth="1"/>
    <col min="4611" max="4611" width="22.7109375" customWidth="1"/>
    <col min="4612" max="4612" width="13.5703125" customWidth="1"/>
    <col min="4613" max="4613" width="16.28515625" customWidth="1"/>
    <col min="4614" max="4614" width="0.140625" customWidth="1"/>
    <col min="4855" max="4855" width="55.140625" customWidth="1"/>
    <col min="4856" max="4856" width="12.5703125" customWidth="1"/>
    <col min="4857" max="4857" width="13" customWidth="1"/>
    <col min="4858" max="4858" width="8.140625" customWidth="1"/>
    <col min="4859" max="4859" width="8.7109375" customWidth="1"/>
    <col min="4860" max="4860" width="0" hidden="1" customWidth="1"/>
    <col min="4861" max="4861" width="11.28515625" customWidth="1"/>
    <col min="4862" max="4862" width="11.42578125" customWidth="1"/>
    <col min="4863" max="4863" width="11.5703125" customWidth="1"/>
    <col min="4864" max="4864" width="19.5703125" customWidth="1"/>
    <col min="4865" max="4865" width="12.140625" customWidth="1"/>
    <col min="4866" max="4866" width="20.28515625" customWidth="1"/>
    <col min="4867" max="4867" width="22.7109375" customWidth="1"/>
    <col min="4868" max="4868" width="13.5703125" customWidth="1"/>
    <col min="4869" max="4869" width="16.28515625" customWidth="1"/>
    <col min="4870" max="4870" width="0.140625" customWidth="1"/>
    <col min="5111" max="5111" width="55.140625" customWidth="1"/>
    <col min="5112" max="5112" width="12.5703125" customWidth="1"/>
    <col min="5113" max="5113" width="13" customWidth="1"/>
    <col min="5114" max="5114" width="8.140625" customWidth="1"/>
    <col min="5115" max="5115" width="8.7109375" customWidth="1"/>
    <col min="5116" max="5116" width="0" hidden="1" customWidth="1"/>
    <col min="5117" max="5117" width="11.28515625" customWidth="1"/>
    <col min="5118" max="5118" width="11.42578125" customWidth="1"/>
    <col min="5119" max="5119" width="11.5703125" customWidth="1"/>
    <col min="5120" max="5120" width="19.5703125" customWidth="1"/>
    <col min="5121" max="5121" width="12.140625" customWidth="1"/>
    <col min="5122" max="5122" width="20.28515625" customWidth="1"/>
    <col min="5123" max="5123" width="22.7109375" customWidth="1"/>
    <col min="5124" max="5124" width="13.5703125" customWidth="1"/>
    <col min="5125" max="5125" width="16.28515625" customWidth="1"/>
    <col min="5126" max="5126" width="0.140625" customWidth="1"/>
    <col min="5367" max="5367" width="55.140625" customWidth="1"/>
    <col min="5368" max="5368" width="12.5703125" customWidth="1"/>
    <col min="5369" max="5369" width="13" customWidth="1"/>
    <col min="5370" max="5370" width="8.140625" customWidth="1"/>
    <col min="5371" max="5371" width="8.7109375" customWidth="1"/>
    <col min="5372" max="5372" width="0" hidden="1" customWidth="1"/>
    <col min="5373" max="5373" width="11.28515625" customWidth="1"/>
    <col min="5374" max="5374" width="11.42578125" customWidth="1"/>
    <col min="5375" max="5375" width="11.5703125" customWidth="1"/>
    <col min="5376" max="5376" width="19.5703125" customWidth="1"/>
    <col min="5377" max="5377" width="12.140625" customWidth="1"/>
    <col min="5378" max="5378" width="20.28515625" customWidth="1"/>
    <col min="5379" max="5379" width="22.7109375" customWidth="1"/>
    <col min="5380" max="5380" width="13.5703125" customWidth="1"/>
    <col min="5381" max="5381" width="16.28515625" customWidth="1"/>
    <col min="5382" max="5382" width="0.140625" customWidth="1"/>
    <col min="5623" max="5623" width="55.140625" customWidth="1"/>
    <col min="5624" max="5624" width="12.5703125" customWidth="1"/>
    <col min="5625" max="5625" width="13" customWidth="1"/>
    <col min="5626" max="5626" width="8.140625" customWidth="1"/>
    <col min="5627" max="5627" width="8.7109375" customWidth="1"/>
    <col min="5628" max="5628" width="0" hidden="1" customWidth="1"/>
    <col min="5629" max="5629" width="11.28515625" customWidth="1"/>
    <col min="5630" max="5630" width="11.42578125" customWidth="1"/>
    <col min="5631" max="5631" width="11.5703125" customWidth="1"/>
    <col min="5632" max="5632" width="19.5703125" customWidth="1"/>
    <col min="5633" max="5633" width="12.140625" customWidth="1"/>
    <col min="5634" max="5634" width="20.28515625" customWidth="1"/>
    <col min="5635" max="5635" width="22.7109375" customWidth="1"/>
    <col min="5636" max="5636" width="13.5703125" customWidth="1"/>
    <col min="5637" max="5637" width="16.28515625" customWidth="1"/>
    <col min="5638" max="5638" width="0.140625" customWidth="1"/>
    <col min="5879" max="5879" width="55.140625" customWidth="1"/>
    <col min="5880" max="5880" width="12.5703125" customWidth="1"/>
    <col min="5881" max="5881" width="13" customWidth="1"/>
    <col min="5882" max="5882" width="8.140625" customWidth="1"/>
    <col min="5883" max="5883" width="8.7109375" customWidth="1"/>
    <col min="5884" max="5884" width="0" hidden="1" customWidth="1"/>
    <col min="5885" max="5885" width="11.28515625" customWidth="1"/>
    <col min="5886" max="5886" width="11.42578125" customWidth="1"/>
    <col min="5887" max="5887" width="11.5703125" customWidth="1"/>
    <col min="5888" max="5888" width="19.5703125" customWidth="1"/>
    <col min="5889" max="5889" width="12.140625" customWidth="1"/>
    <col min="5890" max="5890" width="20.28515625" customWidth="1"/>
    <col min="5891" max="5891" width="22.7109375" customWidth="1"/>
    <col min="5892" max="5892" width="13.5703125" customWidth="1"/>
    <col min="5893" max="5893" width="16.28515625" customWidth="1"/>
    <col min="5894" max="5894" width="0.140625" customWidth="1"/>
    <col min="6135" max="6135" width="55.140625" customWidth="1"/>
    <col min="6136" max="6136" width="12.5703125" customWidth="1"/>
    <col min="6137" max="6137" width="13" customWidth="1"/>
    <col min="6138" max="6138" width="8.140625" customWidth="1"/>
    <col min="6139" max="6139" width="8.7109375" customWidth="1"/>
    <col min="6140" max="6140" width="0" hidden="1" customWidth="1"/>
    <col min="6141" max="6141" width="11.28515625" customWidth="1"/>
    <col min="6142" max="6142" width="11.42578125" customWidth="1"/>
    <col min="6143" max="6143" width="11.5703125" customWidth="1"/>
    <col min="6144" max="6144" width="19.5703125" customWidth="1"/>
    <col min="6145" max="6145" width="12.140625" customWidth="1"/>
    <col min="6146" max="6146" width="20.28515625" customWidth="1"/>
    <col min="6147" max="6147" width="22.7109375" customWidth="1"/>
    <col min="6148" max="6148" width="13.5703125" customWidth="1"/>
    <col min="6149" max="6149" width="16.28515625" customWidth="1"/>
    <col min="6150" max="6150" width="0.140625" customWidth="1"/>
    <col min="6391" max="6391" width="55.140625" customWidth="1"/>
    <col min="6392" max="6392" width="12.5703125" customWidth="1"/>
    <col min="6393" max="6393" width="13" customWidth="1"/>
    <col min="6394" max="6394" width="8.140625" customWidth="1"/>
    <col min="6395" max="6395" width="8.7109375" customWidth="1"/>
    <col min="6396" max="6396" width="0" hidden="1" customWidth="1"/>
    <col min="6397" max="6397" width="11.28515625" customWidth="1"/>
    <col min="6398" max="6398" width="11.42578125" customWidth="1"/>
    <col min="6399" max="6399" width="11.5703125" customWidth="1"/>
    <col min="6400" max="6400" width="19.5703125" customWidth="1"/>
    <col min="6401" max="6401" width="12.140625" customWidth="1"/>
    <col min="6402" max="6402" width="20.28515625" customWidth="1"/>
    <col min="6403" max="6403" width="22.7109375" customWidth="1"/>
    <col min="6404" max="6404" width="13.5703125" customWidth="1"/>
    <col min="6405" max="6405" width="16.28515625" customWidth="1"/>
    <col min="6406" max="6406" width="0.140625" customWidth="1"/>
    <col min="6647" max="6647" width="55.140625" customWidth="1"/>
    <col min="6648" max="6648" width="12.5703125" customWidth="1"/>
    <col min="6649" max="6649" width="13" customWidth="1"/>
    <col min="6650" max="6650" width="8.140625" customWidth="1"/>
    <col min="6651" max="6651" width="8.7109375" customWidth="1"/>
    <col min="6652" max="6652" width="0" hidden="1" customWidth="1"/>
    <col min="6653" max="6653" width="11.28515625" customWidth="1"/>
    <col min="6654" max="6654" width="11.42578125" customWidth="1"/>
    <col min="6655" max="6655" width="11.5703125" customWidth="1"/>
    <col min="6656" max="6656" width="19.5703125" customWidth="1"/>
    <col min="6657" max="6657" width="12.140625" customWidth="1"/>
    <col min="6658" max="6658" width="20.28515625" customWidth="1"/>
    <col min="6659" max="6659" width="22.7109375" customWidth="1"/>
    <col min="6660" max="6660" width="13.5703125" customWidth="1"/>
    <col min="6661" max="6661" width="16.28515625" customWidth="1"/>
    <col min="6662" max="6662" width="0.140625" customWidth="1"/>
    <col min="6903" max="6903" width="55.140625" customWidth="1"/>
    <col min="6904" max="6904" width="12.5703125" customWidth="1"/>
    <col min="6905" max="6905" width="13" customWidth="1"/>
    <col min="6906" max="6906" width="8.140625" customWidth="1"/>
    <col min="6907" max="6907" width="8.7109375" customWidth="1"/>
    <col min="6908" max="6908" width="0" hidden="1" customWidth="1"/>
    <col min="6909" max="6909" width="11.28515625" customWidth="1"/>
    <col min="6910" max="6910" width="11.42578125" customWidth="1"/>
    <col min="6911" max="6911" width="11.5703125" customWidth="1"/>
    <col min="6912" max="6912" width="19.5703125" customWidth="1"/>
    <col min="6913" max="6913" width="12.140625" customWidth="1"/>
    <col min="6914" max="6914" width="20.28515625" customWidth="1"/>
    <col min="6915" max="6915" width="22.7109375" customWidth="1"/>
    <col min="6916" max="6916" width="13.5703125" customWidth="1"/>
    <col min="6917" max="6917" width="16.28515625" customWidth="1"/>
    <col min="6918" max="6918" width="0.140625" customWidth="1"/>
    <col min="7159" max="7159" width="55.140625" customWidth="1"/>
    <col min="7160" max="7160" width="12.5703125" customWidth="1"/>
    <col min="7161" max="7161" width="13" customWidth="1"/>
    <col min="7162" max="7162" width="8.140625" customWidth="1"/>
    <col min="7163" max="7163" width="8.7109375" customWidth="1"/>
    <col min="7164" max="7164" width="0" hidden="1" customWidth="1"/>
    <col min="7165" max="7165" width="11.28515625" customWidth="1"/>
    <col min="7166" max="7166" width="11.42578125" customWidth="1"/>
    <col min="7167" max="7167" width="11.5703125" customWidth="1"/>
    <col min="7168" max="7168" width="19.5703125" customWidth="1"/>
    <col min="7169" max="7169" width="12.140625" customWidth="1"/>
    <col min="7170" max="7170" width="20.28515625" customWidth="1"/>
    <col min="7171" max="7171" width="22.7109375" customWidth="1"/>
    <col min="7172" max="7172" width="13.5703125" customWidth="1"/>
    <col min="7173" max="7173" width="16.28515625" customWidth="1"/>
    <col min="7174" max="7174" width="0.140625" customWidth="1"/>
    <col min="7415" max="7415" width="55.140625" customWidth="1"/>
    <col min="7416" max="7416" width="12.5703125" customWidth="1"/>
    <col min="7417" max="7417" width="13" customWidth="1"/>
    <col min="7418" max="7418" width="8.140625" customWidth="1"/>
    <col min="7419" max="7419" width="8.7109375" customWidth="1"/>
    <col min="7420" max="7420" width="0" hidden="1" customWidth="1"/>
    <col min="7421" max="7421" width="11.28515625" customWidth="1"/>
    <col min="7422" max="7422" width="11.42578125" customWidth="1"/>
    <col min="7423" max="7423" width="11.5703125" customWidth="1"/>
    <col min="7424" max="7424" width="19.5703125" customWidth="1"/>
    <col min="7425" max="7425" width="12.140625" customWidth="1"/>
    <col min="7426" max="7426" width="20.28515625" customWidth="1"/>
    <col min="7427" max="7427" width="22.7109375" customWidth="1"/>
    <col min="7428" max="7428" width="13.5703125" customWidth="1"/>
    <col min="7429" max="7429" width="16.28515625" customWidth="1"/>
    <col min="7430" max="7430" width="0.140625" customWidth="1"/>
    <col min="7671" max="7671" width="55.140625" customWidth="1"/>
    <col min="7672" max="7672" width="12.5703125" customWidth="1"/>
    <col min="7673" max="7673" width="13" customWidth="1"/>
    <col min="7674" max="7674" width="8.140625" customWidth="1"/>
    <col min="7675" max="7675" width="8.7109375" customWidth="1"/>
    <col min="7676" max="7676" width="0" hidden="1" customWidth="1"/>
    <col min="7677" max="7677" width="11.28515625" customWidth="1"/>
    <col min="7678" max="7678" width="11.42578125" customWidth="1"/>
    <col min="7679" max="7679" width="11.5703125" customWidth="1"/>
    <col min="7680" max="7680" width="19.5703125" customWidth="1"/>
    <col min="7681" max="7681" width="12.140625" customWidth="1"/>
    <col min="7682" max="7682" width="20.28515625" customWidth="1"/>
    <col min="7683" max="7683" width="22.7109375" customWidth="1"/>
    <col min="7684" max="7684" width="13.5703125" customWidth="1"/>
    <col min="7685" max="7685" width="16.28515625" customWidth="1"/>
    <col min="7686" max="7686" width="0.140625" customWidth="1"/>
    <col min="7927" max="7927" width="55.140625" customWidth="1"/>
    <col min="7928" max="7928" width="12.5703125" customWidth="1"/>
    <col min="7929" max="7929" width="13" customWidth="1"/>
    <col min="7930" max="7930" width="8.140625" customWidth="1"/>
    <col min="7931" max="7931" width="8.7109375" customWidth="1"/>
    <col min="7932" max="7932" width="0" hidden="1" customWidth="1"/>
    <col min="7933" max="7933" width="11.28515625" customWidth="1"/>
    <col min="7934" max="7934" width="11.42578125" customWidth="1"/>
    <col min="7935" max="7935" width="11.5703125" customWidth="1"/>
    <col min="7936" max="7936" width="19.5703125" customWidth="1"/>
    <col min="7937" max="7937" width="12.140625" customWidth="1"/>
    <col min="7938" max="7938" width="20.28515625" customWidth="1"/>
    <col min="7939" max="7939" width="22.7109375" customWidth="1"/>
    <col min="7940" max="7940" width="13.5703125" customWidth="1"/>
    <col min="7941" max="7941" width="16.28515625" customWidth="1"/>
    <col min="7942" max="7942" width="0.140625" customWidth="1"/>
    <col min="8183" max="8183" width="55.140625" customWidth="1"/>
    <col min="8184" max="8184" width="12.5703125" customWidth="1"/>
    <col min="8185" max="8185" width="13" customWidth="1"/>
    <col min="8186" max="8186" width="8.140625" customWidth="1"/>
    <col min="8187" max="8187" width="8.7109375" customWidth="1"/>
    <col min="8188" max="8188" width="0" hidden="1" customWidth="1"/>
    <col min="8189" max="8189" width="11.28515625" customWidth="1"/>
    <col min="8190" max="8190" width="11.42578125" customWidth="1"/>
    <col min="8191" max="8191" width="11.5703125" customWidth="1"/>
    <col min="8192" max="8192" width="19.5703125" customWidth="1"/>
    <col min="8193" max="8193" width="12.140625" customWidth="1"/>
    <col min="8194" max="8194" width="20.28515625" customWidth="1"/>
    <col min="8195" max="8195" width="22.7109375" customWidth="1"/>
    <col min="8196" max="8196" width="13.5703125" customWidth="1"/>
    <col min="8197" max="8197" width="16.28515625" customWidth="1"/>
    <col min="8198" max="8198" width="0.140625" customWidth="1"/>
    <col min="8439" max="8439" width="55.140625" customWidth="1"/>
    <col min="8440" max="8440" width="12.5703125" customWidth="1"/>
    <col min="8441" max="8441" width="13" customWidth="1"/>
    <col min="8442" max="8442" width="8.140625" customWidth="1"/>
    <col min="8443" max="8443" width="8.7109375" customWidth="1"/>
    <col min="8444" max="8444" width="0" hidden="1" customWidth="1"/>
    <col min="8445" max="8445" width="11.28515625" customWidth="1"/>
    <col min="8446" max="8446" width="11.42578125" customWidth="1"/>
    <col min="8447" max="8447" width="11.5703125" customWidth="1"/>
    <col min="8448" max="8448" width="19.5703125" customWidth="1"/>
    <col min="8449" max="8449" width="12.140625" customWidth="1"/>
    <col min="8450" max="8450" width="20.28515625" customWidth="1"/>
    <col min="8451" max="8451" width="22.7109375" customWidth="1"/>
    <col min="8452" max="8452" width="13.5703125" customWidth="1"/>
    <col min="8453" max="8453" width="16.28515625" customWidth="1"/>
    <col min="8454" max="8454" width="0.140625" customWidth="1"/>
    <col min="8695" max="8695" width="55.140625" customWidth="1"/>
    <col min="8696" max="8696" width="12.5703125" customWidth="1"/>
    <col min="8697" max="8697" width="13" customWidth="1"/>
    <col min="8698" max="8698" width="8.140625" customWidth="1"/>
    <col min="8699" max="8699" width="8.7109375" customWidth="1"/>
    <col min="8700" max="8700" width="0" hidden="1" customWidth="1"/>
    <col min="8701" max="8701" width="11.28515625" customWidth="1"/>
    <col min="8702" max="8702" width="11.42578125" customWidth="1"/>
    <col min="8703" max="8703" width="11.5703125" customWidth="1"/>
    <col min="8704" max="8704" width="19.5703125" customWidth="1"/>
    <col min="8705" max="8705" width="12.140625" customWidth="1"/>
    <col min="8706" max="8706" width="20.28515625" customWidth="1"/>
    <col min="8707" max="8707" width="22.7109375" customWidth="1"/>
    <col min="8708" max="8708" width="13.5703125" customWidth="1"/>
    <col min="8709" max="8709" width="16.28515625" customWidth="1"/>
    <col min="8710" max="8710" width="0.140625" customWidth="1"/>
    <col min="8951" max="8951" width="55.140625" customWidth="1"/>
    <col min="8952" max="8952" width="12.5703125" customWidth="1"/>
    <col min="8953" max="8953" width="13" customWidth="1"/>
    <col min="8954" max="8954" width="8.140625" customWidth="1"/>
    <col min="8955" max="8955" width="8.7109375" customWidth="1"/>
    <col min="8956" max="8956" width="0" hidden="1" customWidth="1"/>
    <col min="8957" max="8957" width="11.28515625" customWidth="1"/>
    <col min="8958" max="8958" width="11.42578125" customWidth="1"/>
    <col min="8959" max="8959" width="11.5703125" customWidth="1"/>
    <col min="8960" max="8960" width="19.5703125" customWidth="1"/>
    <col min="8961" max="8961" width="12.140625" customWidth="1"/>
    <col min="8962" max="8962" width="20.28515625" customWidth="1"/>
    <col min="8963" max="8963" width="22.7109375" customWidth="1"/>
    <col min="8964" max="8964" width="13.5703125" customWidth="1"/>
    <col min="8965" max="8965" width="16.28515625" customWidth="1"/>
    <col min="8966" max="8966" width="0.140625" customWidth="1"/>
    <col min="9207" max="9207" width="55.140625" customWidth="1"/>
    <col min="9208" max="9208" width="12.5703125" customWidth="1"/>
    <col min="9209" max="9209" width="13" customWidth="1"/>
    <col min="9210" max="9210" width="8.140625" customWidth="1"/>
    <col min="9211" max="9211" width="8.7109375" customWidth="1"/>
    <col min="9212" max="9212" width="0" hidden="1" customWidth="1"/>
    <col min="9213" max="9213" width="11.28515625" customWidth="1"/>
    <col min="9214" max="9214" width="11.42578125" customWidth="1"/>
    <col min="9215" max="9215" width="11.5703125" customWidth="1"/>
    <col min="9216" max="9216" width="19.5703125" customWidth="1"/>
    <col min="9217" max="9217" width="12.140625" customWidth="1"/>
    <col min="9218" max="9218" width="20.28515625" customWidth="1"/>
    <col min="9219" max="9219" width="22.7109375" customWidth="1"/>
    <col min="9220" max="9220" width="13.5703125" customWidth="1"/>
    <col min="9221" max="9221" width="16.28515625" customWidth="1"/>
    <col min="9222" max="9222" width="0.140625" customWidth="1"/>
    <col min="9463" max="9463" width="55.140625" customWidth="1"/>
    <col min="9464" max="9464" width="12.5703125" customWidth="1"/>
    <col min="9465" max="9465" width="13" customWidth="1"/>
    <col min="9466" max="9466" width="8.140625" customWidth="1"/>
    <col min="9467" max="9467" width="8.7109375" customWidth="1"/>
    <col min="9468" max="9468" width="0" hidden="1" customWidth="1"/>
    <col min="9469" max="9469" width="11.28515625" customWidth="1"/>
    <col min="9470" max="9470" width="11.42578125" customWidth="1"/>
    <col min="9471" max="9471" width="11.5703125" customWidth="1"/>
    <col min="9472" max="9472" width="19.5703125" customWidth="1"/>
    <col min="9473" max="9473" width="12.140625" customWidth="1"/>
    <col min="9474" max="9474" width="20.28515625" customWidth="1"/>
    <col min="9475" max="9475" width="22.7109375" customWidth="1"/>
    <col min="9476" max="9476" width="13.5703125" customWidth="1"/>
    <col min="9477" max="9477" width="16.28515625" customWidth="1"/>
    <col min="9478" max="9478" width="0.140625" customWidth="1"/>
    <col min="9719" max="9719" width="55.140625" customWidth="1"/>
    <col min="9720" max="9720" width="12.5703125" customWidth="1"/>
    <col min="9721" max="9721" width="13" customWidth="1"/>
    <col min="9722" max="9722" width="8.140625" customWidth="1"/>
    <col min="9723" max="9723" width="8.7109375" customWidth="1"/>
    <col min="9724" max="9724" width="0" hidden="1" customWidth="1"/>
    <col min="9725" max="9725" width="11.28515625" customWidth="1"/>
    <col min="9726" max="9726" width="11.42578125" customWidth="1"/>
    <col min="9727" max="9727" width="11.5703125" customWidth="1"/>
    <col min="9728" max="9728" width="19.5703125" customWidth="1"/>
    <col min="9729" max="9729" width="12.140625" customWidth="1"/>
    <col min="9730" max="9730" width="20.28515625" customWidth="1"/>
    <col min="9731" max="9731" width="22.7109375" customWidth="1"/>
    <col min="9732" max="9732" width="13.5703125" customWidth="1"/>
    <col min="9733" max="9733" width="16.28515625" customWidth="1"/>
    <col min="9734" max="9734" width="0.140625" customWidth="1"/>
    <col min="9975" max="9975" width="55.140625" customWidth="1"/>
    <col min="9976" max="9976" width="12.5703125" customWidth="1"/>
    <col min="9977" max="9977" width="13" customWidth="1"/>
    <col min="9978" max="9978" width="8.140625" customWidth="1"/>
    <col min="9979" max="9979" width="8.7109375" customWidth="1"/>
    <col min="9980" max="9980" width="0" hidden="1" customWidth="1"/>
    <col min="9981" max="9981" width="11.28515625" customWidth="1"/>
    <col min="9982" max="9982" width="11.42578125" customWidth="1"/>
    <col min="9983" max="9983" width="11.5703125" customWidth="1"/>
    <col min="9984" max="9984" width="19.5703125" customWidth="1"/>
    <col min="9985" max="9985" width="12.140625" customWidth="1"/>
    <col min="9986" max="9986" width="20.28515625" customWidth="1"/>
    <col min="9987" max="9987" width="22.7109375" customWidth="1"/>
    <col min="9988" max="9988" width="13.5703125" customWidth="1"/>
    <col min="9989" max="9989" width="16.28515625" customWidth="1"/>
    <col min="9990" max="9990" width="0.140625" customWidth="1"/>
    <col min="10231" max="10231" width="55.140625" customWidth="1"/>
    <col min="10232" max="10232" width="12.5703125" customWidth="1"/>
    <col min="10233" max="10233" width="13" customWidth="1"/>
    <col min="10234" max="10234" width="8.140625" customWidth="1"/>
    <col min="10235" max="10235" width="8.7109375" customWidth="1"/>
    <col min="10236" max="10236" width="0" hidden="1" customWidth="1"/>
    <col min="10237" max="10237" width="11.28515625" customWidth="1"/>
    <col min="10238" max="10238" width="11.42578125" customWidth="1"/>
    <col min="10239" max="10239" width="11.5703125" customWidth="1"/>
    <col min="10240" max="10240" width="19.5703125" customWidth="1"/>
    <col min="10241" max="10241" width="12.140625" customWidth="1"/>
    <col min="10242" max="10242" width="20.28515625" customWidth="1"/>
    <col min="10243" max="10243" width="22.7109375" customWidth="1"/>
    <col min="10244" max="10244" width="13.5703125" customWidth="1"/>
    <col min="10245" max="10245" width="16.28515625" customWidth="1"/>
    <col min="10246" max="10246" width="0.140625" customWidth="1"/>
    <col min="10487" max="10487" width="55.140625" customWidth="1"/>
    <col min="10488" max="10488" width="12.5703125" customWidth="1"/>
    <col min="10489" max="10489" width="13" customWidth="1"/>
    <col min="10490" max="10490" width="8.140625" customWidth="1"/>
    <col min="10491" max="10491" width="8.7109375" customWidth="1"/>
    <col min="10492" max="10492" width="0" hidden="1" customWidth="1"/>
    <col min="10493" max="10493" width="11.28515625" customWidth="1"/>
    <col min="10494" max="10494" width="11.42578125" customWidth="1"/>
    <col min="10495" max="10495" width="11.5703125" customWidth="1"/>
    <col min="10496" max="10496" width="19.5703125" customWidth="1"/>
    <col min="10497" max="10497" width="12.140625" customWidth="1"/>
    <col min="10498" max="10498" width="20.28515625" customWidth="1"/>
    <col min="10499" max="10499" width="22.7109375" customWidth="1"/>
    <col min="10500" max="10500" width="13.5703125" customWidth="1"/>
    <col min="10501" max="10501" width="16.28515625" customWidth="1"/>
    <col min="10502" max="10502" width="0.140625" customWidth="1"/>
    <col min="10743" max="10743" width="55.140625" customWidth="1"/>
    <col min="10744" max="10744" width="12.5703125" customWidth="1"/>
    <col min="10745" max="10745" width="13" customWidth="1"/>
    <col min="10746" max="10746" width="8.140625" customWidth="1"/>
    <col min="10747" max="10747" width="8.7109375" customWidth="1"/>
    <col min="10748" max="10748" width="0" hidden="1" customWidth="1"/>
    <col min="10749" max="10749" width="11.28515625" customWidth="1"/>
    <col min="10750" max="10750" width="11.42578125" customWidth="1"/>
    <col min="10751" max="10751" width="11.5703125" customWidth="1"/>
    <col min="10752" max="10752" width="19.5703125" customWidth="1"/>
    <col min="10753" max="10753" width="12.140625" customWidth="1"/>
    <col min="10754" max="10754" width="20.28515625" customWidth="1"/>
    <col min="10755" max="10755" width="22.7109375" customWidth="1"/>
    <col min="10756" max="10756" width="13.5703125" customWidth="1"/>
    <col min="10757" max="10757" width="16.28515625" customWidth="1"/>
    <col min="10758" max="10758" width="0.140625" customWidth="1"/>
    <col min="10999" max="10999" width="55.140625" customWidth="1"/>
    <col min="11000" max="11000" width="12.5703125" customWidth="1"/>
    <col min="11001" max="11001" width="13" customWidth="1"/>
    <col min="11002" max="11002" width="8.140625" customWidth="1"/>
    <col min="11003" max="11003" width="8.7109375" customWidth="1"/>
    <col min="11004" max="11004" width="0" hidden="1" customWidth="1"/>
    <col min="11005" max="11005" width="11.28515625" customWidth="1"/>
    <col min="11006" max="11006" width="11.42578125" customWidth="1"/>
    <col min="11007" max="11007" width="11.5703125" customWidth="1"/>
    <col min="11008" max="11008" width="19.5703125" customWidth="1"/>
    <col min="11009" max="11009" width="12.140625" customWidth="1"/>
    <col min="11010" max="11010" width="20.28515625" customWidth="1"/>
    <col min="11011" max="11011" width="22.7109375" customWidth="1"/>
    <col min="11012" max="11012" width="13.5703125" customWidth="1"/>
    <col min="11013" max="11013" width="16.28515625" customWidth="1"/>
    <col min="11014" max="11014" width="0.140625" customWidth="1"/>
    <col min="11255" max="11255" width="55.140625" customWidth="1"/>
    <col min="11256" max="11256" width="12.5703125" customWidth="1"/>
    <col min="11257" max="11257" width="13" customWidth="1"/>
    <col min="11258" max="11258" width="8.140625" customWidth="1"/>
    <col min="11259" max="11259" width="8.7109375" customWidth="1"/>
    <col min="11260" max="11260" width="0" hidden="1" customWidth="1"/>
    <col min="11261" max="11261" width="11.28515625" customWidth="1"/>
    <col min="11262" max="11262" width="11.42578125" customWidth="1"/>
    <col min="11263" max="11263" width="11.5703125" customWidth="1"/>
    <col min="11264" max="11264" width="19.5703125" customWidth="1"/>
    <col min="11265" max="11265" width="12.140625" customWidth="1"/>
    <col min="11266" max="11266" width="20.28515625" customWidth="1"/>
    <col min="11267" max="11267" width="22.7109375" customWidth="1"/>
    <col min="11268" max="11268" width="13.5703125" customWidth="1"/>
    <col min="11269" max="11269" width="16.28515625" customWidth="1"/>
    <col min="11270" max="11270" width="0.140625" customWidth="1"/>
    <col min="11511" max="11511" width="55.140625" customWidth="1"/>
    <col min="11512" max="11512" width="12.5703125" customWidth="1"/>
    <col min="11513" max="11513" width="13" customWidth="1"/>
    <col min="11514" max="11514" width="8.140625" customWidth="1"/>
    <col min="11515" max="11515" width="8.7109375" customWidth="1"/>
    <col min="11516" max="11516" width="0" hidden="1" customWidth="1"/>
    <col min="11517" max="11517" width="11.28515625" customWidth="1"/>
    <col min="11518" max="11518" width="11.42578125" customWidth="1"/>
    <col min="11519" max="11519" width="11.5703125" customWidth="1"/>
    <col min="11520" max="11520" width="19.5703125" customWidth="1"/>
    <col min="11521" max="11521" width="12.140625" customWidth="1"/>
    <col min="11522" max="11522" width="20.28515625" customWidth="1"/>
    <col min="11523" max="11523" width="22.7109375" customWidth="1"/>
    <col min="11524" max="11524" width="13.5703125" customWidth="1"/>
    <col min="11525" max="11525" width="16.28515625" customWidth="1"/>
    <col min="11526" max="11526" width="0.140625" customWidth="1"/>
    <col min="11767" max="11767" width="55.140625" customWidth="1"/>
    <col min="11768" max="11768" width="12.5703125" customWidth="1"/>
    <col min="11769" max="11769" width="13" customWidth="1"/>
    <col min="11770" max="11770" width="8.140625" customWidth="1"/>
    <col min="11771" max="11771" width="8.7109375" customWidth="1"/>
    <col min="11772" max="11772" width="0" hidden="1" customWidth="1"/>
    <col min="11773" max="11773" width="11.28515625" customWidth="1"/>
    <col min="11774" max="11774" width="11.42578125" customWidth="1"/>
    <col min="11775" max="11775" width="11.5703125" customWidth="1"/>
    <col min="11776" max="11776" width="19.5703125" customWidth="1"/>
    <col min="11777" max="11777" width="12.140625" customWidth="1"/>
    <col min="11778" max="11778" width="20.28515625" customWidth="1"/>
    <col min="11779" max="11779" width="22.7109375" customWidth="1"/>
    <col min="11780" max="11780" width="13.5703125" customWidth="1"/>
    <col min="11781" max="11781" width="16.28515625" customWidth="1"/>
    <col min="11782" max="11782" width="0.140625" customWidth="1"/>
    <col min="12023" max="12023" width="55.140625" customWidth="1"/>
    <col min="12024" max="12024" width="12.5703125" customWidth="1"/>
    <col min="12025" max="12025" width="13" customWidth="1"/>
    <col min="12026" max="12026" width="8.140625" customWidth="1"/>
    <col min="12027" max="12027" width="8.7109375" customWidth="1"/>
    <col min="12028" max="12028" width="0" hidden="1" customWidth="1"/>
    <col min="12029" max="12029" width="11.28515625" customWidth="1"/>
    <col min="12030" max="12030" width="11.42578125" customWidth="1"/>
    <col min="12031" max="12031" width="11.5703125" customWidth="1"/>
    <col min="12032" max="12032" width="19.5703125" customWidth="1"/>
    <col min="12033" max="12033" width="12.140625" customWidth="1"/>
    <col min="12034" max="12034" width="20.28515625" customWidth="1"/>
    <col min="12035" max="12035" width="22.7109375" customWidth="1"/>
    <col min="12036" max="12036" width="13.5703125" customWidth="1"/>
    <col min="12037" max="12037" width="16.28515625" customWidth="1"/>
    <col min="12038" max="12038" width="0.140625" customWidth="1"/>
    <col min="12279" max="12279" width="55.140625" customWidth="1"/>
    <col min="12280" max="12280" width="12.5703125" customWidth="1"/>
    <col min="12281" max="12281" width="13" customWidth="1"/>
    <col min="12282" max="12282" width="8.140625" customWidth="1"/>
    <col min="12283" max="12283" width="8.7109375" customWidth="1"/>
    <col min="12284" max="12284" width="0" hidden="1" customWidth="1"/>
    <col min="12285" max="12285" width="11.28515625" customWidth="1"/>
    <col min="12286" max="12286" width="11.42578125" customWidth="1"/>
    <col min="12287" max="12287" width="11.5703125" customWidth="1"/>
    <col min="12288" max="12288" width="19.5703125" customWidth="1"/>
    <col min="12289" max="12289" width="12.140625" customWidth="1"/>
    <col min="12290" max="12290" width="20.28515625" customWidth="1"/>
    <col min="12291" max="12291" width="22.7109375" customWidth="1"/>
    <col min="12292" max="12292" width="13.5703125" customWidth="1"/>
    <col min="12293" max="12293" width="16.28515625" customWidth="1"/>
    <col min="12294" max="12294" width="0.140625" customWidth="1"/>
    <col min="12535" max="12535" width="55.140625" customWidth="1"/>
    <col min="12536" max="12536" width="12.5703125" customWidth="1"/>
    <col min="12537" max="12537" width="13" customWidth="1"/>
    <col min="12538" max="12538" width="8.140625" customWidth="1"/>
    <col min="12539" max="12539" width="8.7109375" customWidth="1"/>
    <col min="12540" max="12540" width="0" hidden="1" customWidth="1"/>
    <col min="12541" max="12541" width="11.28515625" customWidth="1"/>
    <col min="12542" max="12542" width="11.42578125" customWidth="1"/>
    <col min="12543" max="12543" width="11.5703125" customWidth="1"/>
    <col min="12544" max="12544" width="19.5703125" customWidth="1"/>
    <col min="12545" max="12545" width="12.140625" customWidth="1"/>
    <col min="12546" max="12546" width="20.28515625" customWidth="1"/>
    <col min="12547" max="12547" width="22.7109375" customWidth="1"/>
    <col min="12548" max="12548" width="13.5703125" customWidth="1"/>
    <col min="12549" max="12549" width="16.28515625" customWidth="1"/>
    <col min="12550" max="12550" width="0.140625" customWidth="1"/>
    <col min="12791" max="12791" width="55.140625" customWidth="1"/>
    <col min="12792" max="12792" width="12.5703125" customWidth="1"/>
    <col min="12793" max="12793" width="13" customWidth="1"/>
    <col min="12794" max="12794" width="8.140625" customWidth="1"/>
    <col min="12795" max="12795" width="8.7109375" customWidth="1"/>
    <col min="12796" max="12796" width="0" hidden="1" customWidth="1"/>
    <col min="12797" max="12797" width="11.28515625" customWidth="1"/>
    <col min="12798" max="12798" width="11.42578125" customWidth="1"/>
    <col min="12799" max="12799" width="11.5703125" customWidth="1"/>
    <col min="12800" max="12800" width="19.5703125" customWidth="1"/>
    <col min="12801" max="12801" width="12.140625" customWidth="1"/>
    <col min="12802" max="12802" width="20.28515625" customWidth="1"/>
    <col min="12803" max="12803" width="22.7109375" customWidth="1"/>
    <col min="12804" max="12804" width="13.5703125" customWidth="1"/>
    <col min="12805" max="12805" width="16.28515625" customWidth="1"/>
    <col min="12806" max="12806" width="0.140625" customWidth="1"/>
    <col min="13047" max="13047" width="55.140625" customWidth="1"/>
    <col min="13048" max="13048" width="12.5703125" customWidth="1"/>
    <col min="13049" max="13049" width="13" customWidth="1"/>
    <col min="13050" max="13050" width="8.140625" customWidth="1"/>
    <col min="13051" max="13051" width="8.7109375" customWidth="1"/>
    <col min="13052" max="13052" width="0" hidden="1" customWidth="1"/>
    <col min="13053" max="13053" width="11.28515625" customWidth="1"/>
    <col min="13054" max="13054" width="11.42578125" customWidth="1"/>
    <col min="13055" max="13055" width="11.5703125" customWidth="1"/>
    <col min="13056" max="13056" width="19.5703125" customWidth="1"/>
    <col min="13057" max="13057" width="12.140625" customWidth="1"/>
    <col min="13058" max="13058" width="20.28515625" customWidth="1"/>
    <col min="13059" max="13059" width="22.7109375" customWidth="1"/>
    <col min="13060" max="13060" width="13.5703125" customWidth="1"/>
    <col min="13061" max="13061" width="16.28515625" customWidth="1"/>
    <col min="13062" max="13062" width="0.140625" customWidth="1"/>
    <col min="13303" max="13303" width="55.140625" customWidth="1"/>
    <col min="13304" max="13304" width="12.5703125" customWidth="1"/>
    <col min="13305" max="13305" width="13" customWidth="1"/>
    <col min="13306" max="13306" width="8.140625" customWidth="1"/>
    <col min="13307" max="13307" width="8.7109375" customWidth="1"/>
    <col min="13308" max="13308" width="0" hidden="1" customWidth="1"/>
    <col min="13309" max="13309" width="11.28515625" customWidth="1"/>
    <col min="13310" max="13310" width="11.42578125" customWidth="1"/>
    <col min="13311" max="13311" width="11.5703125" customWidth="1"/>
    <col min="13312" max="13312" width="19.5703125" customWidth="1"/>
    <col min="13313" max="13313" width="12.140625" customWidth="1"/>
    <col min="13314" max="13314" width="20.28515625" customWidth="1"/>
    <col min="13315" max="13315" width="22.7109375" customWidth="1"/>
    <col min="13316" max="13316" width="13.5703125" customWidth="1"/>
    <col min="13317" max="13317" width="16.28515625" customWidth="1"/>
    <col min="13318" max="13318" width="0.140625" customWidth="1"/>
    <col min="13559" max="13559" width="55.140625" customWidth="1"/>
    <col min="13560" max="13560" width="12.5703125" customWidth="1"/>
    <col min="13561" max="13561" width="13" customWidth="1"/>
    <col min="13562" max="13562" width="8.140625" customWidth="1"/>
    <col min="13563" max="13563" width="8.7109375" customWidth="1"/>
    <col min="13564" max="13564" width="0" hidden="1" customWidth="1"/>
    <col min="13565" max="13565" width="11.28515625" customWidth="1"/>
    <col min="13566" max="13566" width="11.42578125" customWidth="1"/>
    <col min="13567" max="13567" width="11.5703125" customWidth="1"/>
    <col min="13568" max="13568" width="19.5703125" customWidth="1"/>
    <col min="13569" max="13569" width="12.140625" customWidth="1"/>
    <col min="13570" max="13570" width="20.28515625" customWidth="1"/>
    <col min="13571" max="13571" width="22.7109375" customWidth="1"/>
    <col min="13572" max="13572" width="13.5703125" customWidth="1"/>
    <col min="13573" max="13573" width="16.28515625" customWidth="1"/>
    <col min="13574" max="13574" width="0.140625" customWidth="1"/>
    <col min="13815" max="13815" width="55.140625" customWidth="1"/>
    <col min="13816" max="13816" width="12.5703125" customWidth="1"/>
    <col min="13817" max="13817" width="13" customWidth="1"/>
    <col min="13818" max="13818" width="8.140625" customWidth="1"/>
    <col min="13819" max="13819" width="8.7109375" customWidth="1"/>
    <col min="13820" max="13820" width="0" hidden="1" customWidth="1"/>
    <col min="13821" max="13821" width="11.28515625" customWidth="1"/>
    <col min="13822" max="13822" width="11.42578125" customWidth="1"/>
    <col min="13823" max="13823" width="11.5703125" customWidth="1"/>
    <col min="13824" max="13824" width="19.5703125" customWidth="1"/>
    <col min="13825" max="13825" width="12.140625" customWidth="1"/>
    <col min="13826" max="13826" width="20.28515625" customWidth="1"/>
    <col min="13827" max="13827" width="22.7109375" customWidth="1"/>
    <col min="13828" max="13828" width="13.5703125" customWidth="1"/>
    <col min="13829" max="13829" width="16.28515625" customWidth="1"/>
    <col min="13830" max="13830" width="0.140625" customWidth="1"/>
    <col min="14071" max="14071" width="55.140625" customWidth="1"/>
    <col min="14072" max="14072" width="12.5703125" customWidth="1"/>
    <col min="14073" max="14073" width="13" customWidth="1"/>
    <col min="14074" max="14074" width="8.140625" customWidth="1"/>
    <col min="14075" max="14075" width="8.7109375" customWidth="1"/>
    <col min="14076" max="14076" width="0" hidden="1" customWidth="1"/>
    <col min="14077" max="14077" width="11.28515625" customWidth="1"/>
    <col min="14078" max="14078" width="11.42578125" customWidth="1"/>
    <col min="14079" max="14079" width="11.5703125" customWidth="1"/>
    <col min="14080" max="14080" width="19.5703125" customWidth="1"/>
    <col min="14081" max="14081" width="12.140625" customWidth="1"/>
    <col min="14082" max="14082" width="20.28515625" customWidth="1"/>
    <col min="14083" max="14083" width="22.7109375" customWidth="1"/>
    <col min="14084" max="14084" width="13.5703125" customWidth="1"/>
    <col min="14085" max="14085" width="16.28515625" customWidth="1"/>
    <col min="14086" max="14086" width="0.140625" customWidth="1"/>
    <col min="14327" max="14327" width="55.140625" customWidth="1"/>
    <col min="14328" max="14328" width="12.5703125" customWidth="1"/>
    <col min="14329" max="14329" width="13" customWidth="1"/>
    <col min="14330" max="14330" width="8.140625" customWidth="1"/>
    <col min="14331" max="14331" width="8.7109375" customWidth="1"/>
    <col min="14332" max="14332" width="0" hidden="1" customWidth="1"/>
    <col min="14333" max="14333" width="11.28515625" customWidth="1"/>
    <col min="14334" max="14334" width="11.42578125" customWidth="1"/>
    <col min="14335" max="14335" width="11.5703125" customWidth="1"/>
    <col min="14336" max="14336" width="19.5703125" customWidth="1"/>
    <col min="14337" max="14337" width="12.140625" customWidth="1"/>
    <col min="14338" max="14338" width="20.28515625" customWidth="1"/>
    <col min="14339" max="14339" width="22.7109375" customWidth="1"/>
    <col min="14340" max="14340" width="13.5703125" customWidth="1"/>
    <col min="14341" max="14341" width="16.28515625" customWidth="1"/>
    <col min="14342" max="14342" width="0.140625" customWidth="1"/>
    <col min="14583" max="14583" width="55.140625" customWidth="1"/>
    <col min="14584" max="14584" width="12.5703125" customWidth="1"/>
    <col min="14585" max="14585" width="13" customWidth="1"/>
    <col min="14586" max="14586" width="8.140625" customWidth="1"/>
    <col min="14587" max="14587" width="8.7109375" customWidth="1"/>
    <col min="14588" max="14588" width="0" hidden="1" customWidth="1"/>
    <col min="14589" max="14589" width="11.28515625" customWidth="1"/>
    <col min="14590" max="14590" width="11.42578125" customWidth="1"/>
    <col min="14591" max="14591" width="11.5703125" customWidth="1"/>
    <col min="14592" max="14592" width="19.5703125" customWidth="1"/>
    <col min="14593" max="14593" width="12.140625" customWidth="1"/>
    <col min="14594" max="14594" width="20.28515625" customWidth="1"/>
    <col min="14595" max="14595" width="22.7109375" customWidth="1"/>
    <col min="14596" max="14596" width="13.5703125" customWidth="1"/>
    <col min="14597" max="14597" width="16.28515625" customWidth="1"/>
    <col min="14598" max="14598" width="0.140625" customWidth="1"/>
    <col min="14839" max="14839" width="55.140625" customWidth="1"/>
    <col min="14840" max="14840" width="12.5703125" customWidth="1"/>
    <col min="14841" max="14841" width="13" customWidth="1"/>
    <col min="14842" max="14842" width="8.140625" customWidth="1"/>
    <col min="14843" max="14843" width="8.7109375" customWidth="1"/>
    <col min="14844" max="14844" width="0" hidden="1" customWidth="1"/>
    <col min="14845" max="14845" width="11.28515625" customWidth="1"/>
    <col min="14846" max="14846" width="11.42578125" customWidth="1"/>
    <col min="14847" max="14847" width="11.5703125" customWidth="1"/>
    <col min="14848" max="14848" width="19.5703125" customWidth="1"/>
    <col min="14849" max="14849" width="12.140625" customWidth="1"/>
    <col min="14850" max="14850" width="20.28515625" customWidth="1"/>
    <col min="14851" max="14851" width="22.7109375" customWidth="1"/>
    <col min="14852" max="14852" width="13.5703125" customWidth="1"/>
    <col min="14853" max="14853" width="16.28515625" customWidth="1"/>
    <col min="14854" max="14854" width="0.140625" customWidth="1"/>
    <col min="15095" max="15095" width="55.140625" customWidth="1"/>
    <col min="15096" max="15096" width="12.5703125" customWidth="1"/>
    <col min="15097" max="15097" width="13" customWidth="1"/>
    <col min="15098" max="15098" width="8.140625" customWidth="1"/>
    <col min="15099" max="15099" width="8.7109375" customWidth="1"/>
    <col min="15100" max="15100" width="0" hidden="1" customWidth="1"/>
    <col min="15101" max="15101" width="11.28515625" customWidth="1"/>
    <col min="15102" max="15102" width="11.42578125" customWidth="1"/>
    <col min="15103" max="15103" width="11.5703125" customWidth="1"/>
    <col min="15104" max="15104" width="19.5703125" customWidth="1"/>
    <col min="15105" max="15105" width="12.140625" customWidth="1"/>
    <col min="15106" max="15106" width="20.28515625" customWidth="1"/>
    <col min="15107" max="15107" width="22.7109375" customWidth="1"/>
    <col min="15108" max="15108" width="13.5703125" customWidth="1"/>
    <col min="15109" max="15109" width="16.28515625" customWidth="1"/>
    <col min="15110" max="15110" width="0.140625" customWidth="1"/>
    <col min="15351" max="15351" width="55.140625" customWidth="1"/>
    <col min="15352" max="15352" width="12.5703125" customWidth="1"/>
    <col min="15353" max="15353" width="13" customWidth="1"/>
    <col min="15354" max="15354" width="8.140625" customWidth="1"/>
    <col min="15355" max="15355" width="8.7109375" customWidth="1"/>
    <col min="15356" max="15356" width="0" hidden="1" customWidth="1"/>
    <col min="15357" max="15357" width="11.28515625" customWidth="1"/>
    <col min="15358" max="15358" width="11.42578125" customWidth="1"/>
    <col min="15359" max="15359" width="11.5703125" customWidth="1"/>
    <col min="15360" max="15360" width="19.5703125" customWidth="1"/>
    <col min="15361" max="15361" width="12.140625" customWidth="1"/>
    <col min="15362" max="15362" width="20.28515625" customWidth="1"/>
    <col min="15363" max="15363" width="22.7109375" customWidth="1"/>
    <col min="15364" max="15364" width="13.5703125" customWidth="1"/>
    <col min="15365" max="15365" width="16.28515625" customWidth="1"/>
    <col min="15366" max="15366" width="0.140625" customWidth="1"/>
    <col min="15607" max="15607" width="55.140625" customWidth="1"/>
    <col min="15608" max="15608" width="12.5703125" customWidth="1"/>
    <col min="15609" max="15609" width="13" customWidth="1"/>
    <col min="15610" max="15610" width="8.140625" customWidth="1"/>
    <col min="15611" max="15611" width="8.7109375" customWidth="1"/>
    <col min="15612" max="15612" width="0" hidden="1" customWidth="1"/>
    <col min="15613" max="15613" width="11.28515625" customWidth="1"/>
    <col min="15614" max="15614" width="11.42578125" customWidth="1"/>
    <col min="15615" max="15615" width="11.5703125" customWidth="1"/>
    <col min="15616" max="15616" width="19.5703125" customWidth="1"/>
    <col min="15617" max="15617" width="12.140625" customWidth="1"/>
    <col min="15618" max="15618" width="20.28515625" customWidth="1"/>
    <col min="15619" max="15619" width="22.7109375" customWidth="1"/>
    <col min="15620" max="15620" width="13.5703125" customWidth="1"/>
    <col min="15621" max="15621" width="16.28515625" customWidth="1"/>
    <col min="15622" max="15622" width="0.140625" customWidth="1"/>
    <col min="15863" max="15863" width="55.140625" customWidth="1"/>
    <col min="15864" max="15864" width="12.5703125" customWidth="1"/>
    <col min="15865" max="15865" width="13" customWidth="1"/>
    <col min="15866" max="15866" width="8.140625" customWidth="1"/>
    <col min="15867" max="15867" width="8.7109375" customWidth="1"/>
    <col min="15868" max="15868" width="0" hidden="1" customWidth="1"/>
    <col min="15869" max="15869" width="11.28515625" customWidth="1"/>
    <col min="15870" max="15870" width="11.42578125" customWidth="1"/>
    <col min="15871" max="15871" width="11.5703125" customWidth="1"/>
    <col min="15872" max="15872" width="19.5703125" customWidth="1"/>
    <col min="15873" max="15873" width="12.140625" customWidth="1"/>
    <col min="15874" max="15874" width="20.28515625" customWidth="1"/>
    <col min="15875" max="15875" width="22.7109375" customWidth="1"/>
    <col min="15876" max="15876" width="13.5703125" customWidth="1"/>
    <col min="15877" max="15877" width="16.28515625" customWidth="1"/>
    <col min="15878" max="15878" width="0.140625" customWidth="1"/>
    <col min="16119" max="16119" width="55.140625" customWidth="1"/>
    <col min="16120" max="16120" width="12.5703125" customWidth="1"/>
    <col min="16121" max="16121" width="13" customWidth="1"/>
    <col min="16122" max="16122" width="8.140625" customWidth="1"/>
    <col min="16123" max="16123" width="8.7109375" customWidth="1"/>
    <col min="16124" max="16124" width="0" hidden="1" customWidth="1"/>
    <col min="16125" max="16125" width="11.28515625" customWidth="1"/>
    <col min="16126" max="16126" width="11.42578125" customWidth="1"/>
    <col min="16127" max="16127" width="11.5703125" customWidth="1"/>
    <col min="16128" max="16128" width="19.5703125" customWidth="1"/>
    <col min="16129" max="16129" width="12.140625" customWidth="1"/>
    <col min="16130" max="16130" width="20.28515625" customWidth="1"/>
    <col min="16131" max="16131" width="22.7109375" customWidth="1"/>
    <col min="16132" max="16132" width="13.5703125" customWidth="1"/>
    <col min="16133" max="16133" width="16.28515625" customWidth="1"/>
    <col min="16134" max="16134" width="0.140625" customWidth="1"/>
  </cols>
  <sheetData>
    <row r="1" spans="1:14" ht="23.25" x14ac:dyDescent="0.35">
      <c r="A1" s="25" t="s">
        <v>0</v>
      </c>
      <c r="B1" s="1"/>
      <c r="C1" s="1"/>
      <c r="D1" s="2"/>
      <c r="E1" s="3"/>
      <c r="F1" s="3"/>
      <c r="G1" s="3"/>
      <c r="J1" s="23"/>
      <c r="K1" s="23"/>
      <c r="L1" s="23"/>
      <c r="M1" s="23"/>
    </row>
    <row r="2" spans="1:14" s="10" customFormat="1" ht="23.25" x14ac:dyDescent="0.35">
      <c r="A2" s="26" t="s">
        <v>141</v>
      </c>
      <c r="B2" s="27" t="s">
        <v>142</v>
      </c>
      <c r="C2" s="6"/>
      <c r="D2" s="7"/>
      <c r="E2" s="8"/>
      <c r="F2" s="8"/>
      <c r="G2" s="8"/>
      <c r="H2" s="9"/>
      <c r="I2" s="9"/>
      <c r="J2" s="22"/>
      <c r="K2" s="22"/>
      <c r="L2" s="22"/>
      <c r="M2" s="22"/>
      <c r="N2" s="22"/>
    </row>
    <row r="3" spans="1:14" s="15" customFormat="1" ht="30" customHeight="1" x14ac:dyDescent="0.25">
      <c r="A3" s="11" t="s">
        <v>1</v>
      </c>
      <c r="B3" s="12" t="s">
        <v>136</v>
      </c>
      <c r="C3" s="12" t="s">
        <v>126</v>
      </c>
      <c r="D3" s="13" t="s">
        <v>139</v>
      </c>
      <c r="E3" s="13" t="s">
        <v>127</v>
      </c>
      <c r="F3" s="13" t="s">
        <v>137</v>
      </c>
      <c r="G3" s="13" t="s">
        <v>128</v>
      </c>
      <c r="H3" s="14" t="s">
        <v>140</v>
      </c>
      <c r="I3" s="14" t="s">
        <v>132</v>
      </c>
      <c r="J3" s="24" t="s">
        <v>2</v>
      </c>
      <c r="K3" s="24" t="s">
        <v>3</v>
      </c>
      <c r="L3" s="24" t="s">
        <v>4</v>
      </c>
      <c r="M3" s="24" t="s">
        <v>5</v>
      </c>
      <c r="N3" s="24" t="s">
        <v>6</v>
      </c>
    </row>
    <row r="4" spans="1:14" x14ac:dyDescent="0.25">
      <c r="A4" t="s">
        <v>7</v>
      </c>
      <c r="B4" s="5">
        <v>8695</v>
      </c>
      <c r="C4" s="5">
        <v>7490.88</v>
      </c>
      <c r="D4">
        <v>46</v>
      </c>
      <c r="E4" s="16">
        <v>51</v>
      </c>
      <c r="F4" s="28">
        <v>163</v>
      </c>
      <c r="G4">
        <v>154</v>
      </c>
      <c r="H4" s="18">
        <f>D4/F4</f>
        <v>0.2822085889570552</v>
      </c>
      <c r="I4" s="18">
        <f>E4/G4</f>
        <v>0.33116883116883117</v>
      </c>
      <c r="J4" s="22">
        <v>6312</v>
      </c>
      <c r="K4" s="22">
        <v>50</v>
      </c>
      <c r="L4" s="22">
        <v>485.88</v>
      </c>
      <c r="N4" s="22">
        <v>85</v>
      </c>
    </row>
    <row r="5" spans="1:14" x14ac:dyDescent="0.25">
      <c r="A5" t="s">
        <v>8</v>
      </c>
      <c r="B5" s="5">
        <v>19374</v>
      </c>
      <c r="C5" s="5">
        <v>19173</v>
      </c>
      <c r="D5">
        <v>54</v>
      </c>
      <c r="E5" s="16">
        <v>44</v>
      </c>
      <c r="F5" s="28">
        <v>427</v>
      </c>
      <c r="G5">
        <v>409</v>
      </c>
      <c r="H5" s="18">
        <f t="shared" ref="H5:H36" si="0">D5/F5</f>
        <v>0.12646370023419204</v>
      </c>
      <c r="I5" s="18">
        <f t="shared" ref="I5:I31" si="1">E5/G5</f>
        <v>0.10757946210268948</v>
      </c>
      <c r="J5" s="22">
        <v>19368</v>
      </c>
      <c r="L5" s="22">
        <v>225</v>
      </c>
    </row>
    <row r="6" spans="1:14" x14ac:dyDescent="0.25">
      <c r="A6" t="s">
        <v>9</v>
      </c>
      <c r="B6" s="5">
        <v>11648.46</v>
      </c>
      <c r="C6" s="5">
        <v>10512.96</v>
      </c>
      <c r="D6">
        <v>57</v>
      </c>
      <c r="E6" s="16">
        <v>44</v>
      </c>
      <c r="F6" s="28">
        <v>886</v>
      </c>
      <c r="G6">
        <v>791</v>
      </c>
      <c r="H6" s="18">
        <f t="shared" si="0"/>
        <v>6.4334085778781039E-2</v>
      </c>
      <c r="I6" s="18">
        <f t="shared" si="1"/>
        <v>5.5625790139064477E-2</v>
      </c>
      <c r="J6" s="22">
        <v>9339.9599999999991</v>
      </c>
      <c r="L6" s="22">
        <v>300</v>
      </c>
    </row>
    <row r="7" spans="1:14" x14ac:dyDescent="0.25">
      <c r="A7" t="s">
        <v>10</v>
      </c>
      <c r="B7" s="5">
        <v>1308</v>
      </c>
      <c r="C7" s="5">
        <v>1308</v>
      </c>
      <c r="D7">
        <v>6</v>
      </c>
      <c r="E7" s="16">
        <v>6</v>
      </c>
      <c r="F7" s="28">
        <v>19</v>
      </c>
      <c r="G7">
        <v>19</v>
      </c>
      <c r="H7" s="18">
        <f t="shared" si="0"/>
        <v>0.31578947368421051</v>
      </c>
      <c r="I7" s="18">
        <f t="shared" si="1"/>
        <v>0.31578947368421051</v>
      </c>
      <c r="J7" s="22">
        <v>1428</v>
      </c>
    </row>
    <row r="8" spans="1:14" x14ac:dyDescent="0.25">
      <c r="A8" t="s">
        <v>11</v>
      </c>
      <c r="B8" s="5">
        <v>95572.06</v>
      </c>
      <c r="C8" s="5">
        <v>94766.06</v>
      </c>
      <c r="D8">
        <v>274</v>
      </c>
      <c r="E8" s="16">
        <v>301</v>
      </c>
      <c r="F8" s="28">
        <v>1236</v>
      </c>
      <c r="G8">
        <v>1183</v>
      </c>
      <c r="H8" s="18">
        <f t="shared" si="0"/>
        <v>0.22168284789644013</v>
      </c>
      <c r="I8" s="18">
        <f t="shared" si="1"/>
        <v>0.25443786982248523</v>
      </c>
      <c r="J8" s="22">
        <v>91279.56</v>
      </c>
      <c r="K8" s="22">
        <v>910</v>
      </c>
      <c r="L8" s="22">
        <v>1015</v>
      </c>
      <c r="N8" s="22">
        <v>465</v>
      </c>
    </row>
    <row r="9" spans="1:14" x14ac:dyDescent="0.25">
      <c r="A9" t="s">
        <v>12</v>
      </c>
      <c r="B9" s="5">
        <v>5695</v>
      </c>
      <c r="C9" s="5">
        <v>7260</v>
      </c>
      <c r="D9">
        <v>25</v>
      </c>
      <c r="E9" s="16">
        <v>30</v>
      </c>
      <c r="F9" s="28">
        <v>305</v>
      </c>
      <c r="G9">
        <v>270</v>
      </c>
      <c r="H9" s="18">
        <f t="shared" si="0"/>
        <v>8.1967213114754092E-2</v>
      </c>
      <c r="I9" s="18">
        <f t="shared" si="1"/>
        <v>0.1111111111111111</v>
      </c>
      <c r="J9" s="22">
        <v>7260</v>
      </c>
    </row>
    <row r="10" spans="1:14" x14ac:dyDescent="0.25">
      <c r="A10" t="s">
        <v>13</v>
      </c>
      <c r="B10" s="5">
        <v>3012</v>
      </c>
      <c r="C10" s="5">
        <v>4068</v>
      </c>
      <c r="D10">
        <v>15</v>
      </c>
      <c r="E10" s="16">
        <v>21</v>
      </c>
      <c r="F10" s="28">
        <v>526</v>
      </c>
      <c r="G10">
        <v>508</v>
      </c>
      <c r="H10" s="18">
        <f t="shared" si="0"/>
        <v>2.8517110266159697E-2</v>
      </c>
      <c r="I10" s="18">
        <f t="shared" si="1"/>
        <v>4.1338582677165357E-2</v>
      </c>
      <c r="J10" s="22">
        <v>4068</v>
      </c>
    </row>
    <row r="11" spans="1:14" x14ac:dyDescent="0.25">
      <c r="A11" t="s">
        <v>14</v>
      </c>
      <c r="B11" s="5">
        <v>22769</v>
      </c>
      <c r="C11" s="5">
        <v>26036</v>
      </c>
      <c r="D11">
        <v>91</v>
      </c>
      <c r="E11" s="16">
        <v>70</v>
      </c>
      <c r="F11" s="28">
        <v>205</v>
      </c>
      <c r="G11">
        <v>141</v>
      </c>
      <c r="H11" s="18">
        <f t="shared" si="0"/>
        <v>0.44390243902439025</v>
      </c>
      <c r="I11" s="18">
        <f t="shared" si="1"/>
        <v>0.49645390070921985</v>
      </c>
      <c r="J11" s="22">
        <v>26286</v>
      </c>
      <c r="L11" s="22">
        <v>30</v>
      </c>
      <c r="N11" s="22">
        <v>90</v>
      </c>
    </row>
    <row r="12" spans="1:14" x14ac:dyDescent="0.25">
      <c r="A12" t="s">
        <v>15</v>
      </c>
      <c r="B12" s="5">
        <v>2763.24</v>
      </c>
      <c r="C12" s="5">
        <v>4323.24</v>
      </c>
      <c r="D12">
        <v>11</v>
      </c>
      <c r="E12" s="16">
        <v>16</v>
      </c>
      <c r="F12" s="28">
        <v>153</v>
      </c>
      <c r="G12">
        <v>140</v>
      </c>
      <c r="H12" s="18">
        <f t="shared" si="0"/>
        <v>7.1895424836601302E-2</v>
      </c>
      <c r="I12" s="18">
        <f t="shared" si="1"/>
        <v>0.11428571428571428</v>
      </c>
      <c r="J12" s="22">
        <v>4323.24</v>
      </c>
    </row>
    <row r="13" spans="1:14" x14ac:dyDescent="0.25">
      <c r="A13" t="s">
        <v>16</v>
      </c>
      <c r="B13" s="5">
        <v>3020.16</v>
      </c>
      <c r="C13" s="5">
        <v>2570.08</v>
      </c>
      <c r="D13">
        <v>11</v>
      </c>
      <c r="E13" s="16">
        <v>10</v>
      </c>
      <c r="F13" s="28">
        <v>87</v>
      </c>
      <c r="G13">
        <v>80</v>
      </c>
      <c r="H13" s="18">
        <f t="shared" si="0"/>
        <v>0.12643678160919541</v>
      </c>
      <c r="I13" s="18">
        <f t="shared" si="1"/>
        <v>0.125</v>
      </c>
      <c r="J13" s="22">
        <v>2530.08</v>
      </c>
    </row>
    <row r="14" spans="1:14" x14ac:dyDescent="0.25">
      <c r="A14" t="s">
        <v>17</v>
      </c>
      <c r="B14" s="5">
        <v>11439.84</v>
      </c>
      <c r="C14" s="5">
        <v>11649.84</v>
      </c>
      <c r="D14">
        <v>34</v>
      </c>
      <c r="E14" s="16">
        <v>40</v>
      </c>
      <c r="F14" s="28">
        <v>159</v>
      </c>
      <c r="G14">
        <v>153</v>
      </c>
      <c r="H14" s="18">
        <f t="shared" si="0"/>
        <v>0.21383647798742139</v>
      </c>
      <c r="I14" s="18">
        <f t="shared" si="1"/>
        <v>0.26143790849673204</v>
      </c>
      <c r="J14" s="22">
        <v>10959.84</v>
      </c>
      <c r="K14" s="22">
        <v>800</v>
      </c>
      <c r="L14" s="22">
        <v>250</v>
      </c>
    </row>
    <row r="15" spans="1:14" x14ac:dyDescent="0.25">
      <c r="A15" t="s">
        <v>18</v>
      </c>
      <c r="B15" s="5">
        <v>744</v>
      </c>
      <c r="C15" s="5">
        <v>480</v>
      </c>
      <c r="D15">
        <v>3</v>
      </c>
      <c r="E15" s="16">
        <v>2</v>
      </c>
      <c r="F15" s="28">
        <v>12</v>
      </c>
      <c r="G15">
        <v>11</v>
      </c>
      <c r="H15" s="18">
        <f t="shared" si="0"/>
        <v>0.25</v>
      </c>
      <c r="I15" s="18">
        <f t="shared" si="1"/>
        <v>0.18181818181818182</v>
      </c>
      <c r="J15" s="22">
        <v>480</v>
      </c>
    </row>
    <row r="16" spans="1:14" x14ac:dyDescent="0.25">
      <c r="A16" t="s">
        <v>19</v>
      </c>
      <c r="B16" s="5">
        <v>1764</v>
      </c>
      <c r="C16" s="5">
        <v>1764</v>
      </c>
      <c r="D16">
        <v>4</v>
      </c>
      <c r="E16" s="16">
        <v>3</v>
      </c>
      <c r="F16" s="28">
        <v>93</v>
      </c>
      <c r="G16">
        <v>88</v>
      </c>
      <c r="H16" s="18">
        <f t="shared" si="0"/>
        <v>4.3010752688172046E-2</v>
      </c>
      <c r="I16" s="18">
        <f t="shared" si="1"/>
        <v>3.4090909090909088E-2</v>
      </c>
      <c r="J16" s="22">
        <v>1764</v>
      </c>
    </row>
    <row r="17" spans="1:16" x14ac:dyDescent="0.25">
      <c r="A17" t="s">
        <v>20</v>
      </c>
      <c r="B17" s="5">
        <v>120</v>
      </c>
      <c r="C17" s="5">
        <v>120</v>
      </c>
      <c r="D17">
        <v>1</v>
      </c>
      <c r="E17" s="16">
        <v>1</v>
      </c>
      <c r="F17" s="28">
        <v>9</v>
      </c>
      <c r="G17">
        <v>8</v>
      </c>
      <c r="H17" s="18">
        <f t="shared" si="0"/>
        <v>0.1111111111111111</v>
      </c>
      <c r="I17" s="18">
        <f t="shared" si="1"/>
        <v>0.125</v>
      </c>
      <c r="J17" s="22">
        <v>120</v>
      </c>
    </row>
    <row r="18" spans="1:16" x14ac:dyDescent="0.25">
      <c r="A18" t="s">
        <v>21</v>
      </c>
      <c r="B18" s="5">
        <v>816</v>
      </c>
      <c r="C18" s="5">
        <v>1416</v>
      </c>
      <c r="D18">
        <v>5</v>
      </c>
      <c r="E18" s="16">
        <v>7</v>
      </c>
      <c r="F18" s="28">
        <v>144</v>
      </c>
      <c r="G18">
        <v>106</v>
      </c>
      <c r="H18" s="18">
        <f t="shared" si="0"/>
        <v>3.4722222222222224E-2</v>
      </c>
      <c r="I18" s="18">
        <f t="shared" si="1"/>
        <v>6.6037735849056603E-2</v>
      </c>
      <c r="J18" s="22">
        <v>1416</v>
      </c>
    </row>
    <row r="19" spans="1:16" x14ac:dyDescent="0.25">
      <c r="A19" t="s">
        <v>22</v>
      </c>
      <c r="B19" s="5">
        <v>17332.080000000002</v>
      </c>
      <c r="C19" s="5">
        <v>19685.5</v>
      </c>
      <c r="D19">
        <v>78</v>
      </c>
      <c r="E19" s="16">
        <v>110</v>
      </c>
      <c r="F19" s="28">
        <v>1510</v>
      </c>
      <c r="G19">
        <v>1041</v>
      </c>
      <c r="H19" s="18">
        <f t="shared" si="0"/>
        <v>5.1655629139072845E-2</v>
      </c>
      <c r="I19" s="18">
        <f t="shared" si="1"/>
        <v>0.10566762728146013</v>
      </c>
      <c r="J19" s="22">
        <v>19168.080000000002</v>
      </c>
      <c r="K19" s="22">
        <v>375.5</v>
      </c>
      <c r="L19" s="22">
        <v>384</v>
      </c>
      <c r="N19" s="22">
        <v>55</v>
      </c>
    </row>
    <row r="20" spans="1:16" x14ac:dyDescent="0.25">
      <c r="A20" t="s">
        <v>23</v>
      </c>
      <c r="B20" s="5">
        <v>10752</v>
      </c>
      <c r="C20" s="5">
        <v>9312</v>
      </c>
      <c r="D20">
        <v>11</v>
      </c>
      <c r="E20" s="16">
        <v>11</v>
      </c>
      <c r="F20" s="28">
        <v>164</v>
      </c>
      <c r="G20">
        <v>186</v>
      </c>
      <c r="H20" s="18">
        <f t="shared" si="0"/>
        <v>6.7073170731707321E-2</v>
      </c>
      <c r="I20" s="18">
        <f t="shared" si="1"/>
        <v>5.9139784946236562E-2</v>
      </c>
      <c r="J20" s="22">
        <v>8160</v>
      </c>
      <c r="K20" s="22">
        <v>120</v>
      </c>
    </row>
    <row r="21" spans="1:16" x14ac:dyDescent="0.25">
      <c r="A21" t="s">
        <v>24</v>
      </c>
      <c r="B21" s="5">
        <v>240</v>
      </c>
      <c r="C21" s="5">
        <v>240</v>
      </c>
      <c r="D21">
        <v>1</v>
      </c>
      <c r="E21" s="16">
        <v>1</v>
      </c>
      <c r="F21" s="28">
        <v>2</v>
      </c>
      <c r="G21">
        <v>2</v>
      </c>
      <c r="H21" s="18">
        <f t="shared" si="0"/>
        <v>0.5</v>
      </c>
      <c r="I21" s="18">
        <f t="shared" si="1"/>
        <v>0.5</v>
      </c>
      <c r="J21" s="22">
        <v>240</v>
      </c>
    </row>
    <row r="22" spans="1:16" x14ac:dyDescent="0.25">
      <c r="A22" t="s">
        <v>25</v>
      </c>
      <c r="B22" s="5">
        <v>6364</v>
      </c>
      <c r="C22" s="5">
        <v>8532</v>
      </c>
      <c r="D22">
        <v>42</v>
      </c>
      <c r="E22" s="16">
        <v>55</v>
      </c>
      <c r="F22" s="28">
        <v>401</v>
      </c>
      <c r="G22">
        <v>541</v>
      </c>
      <c r="H22" s="18">
        <f t="shared" si="0"/>
        <v>0.10473815461346633</v>
      </c>
      <c r="I22" s="18">
        <f t="shared" si="1"/>
        <v>0.10166358595194085</v>
      </c>
      <c r="J22" s="22">
        <v>8532</v>
      </c>
    </row>
    <row r="23" spans="1:16" x14ac:dyDescent="0.25">
      <c r="A23" t="s">
        <v>26</v>
      </c>
      <c r="B23" s="5">
        <v>348</v>
      </c>
      <c r="C23" s="5">
        <v>588</v>
      </c>
      <c r="D23">
        <v>5</v>
      </c>
      <c r="E23" s="16">
        <v>6</v>
      </c>
      <c r="F23" s="28">
        <v>340</v>
      </c>
      <c r="G23">
        <v>316</v>
      </c>
      <c r="H23" s="18">
        <f t="shared" si="0"/>
        <v>1.4705882352941176E-2</v>
      </c>
      <c r="I23" s="18">
        <f t="shared" si="1"/>
        <v>1.8987341772151899E-2</v>
      </c>
      <c r="J23" s="22">
        <v>588</v>
      </c>
    </row>
    <row r="24" spans="1:16" x14ac:dyDescent="0.25">
      <c r="A24" t="s">
        <v>27</v>
      </c>
      <c r="B24" s="5">
        <v>4464</v>
      </c>
      <c r="C24" s="5">
        <v>5688</v>
      </c>
      <c r="D24">
        <v>15</v>
      </c>
      <c r="E24" s="16">
        <v>22</v>
      </c>
      <c r="F24" s="28">
        <v>375</v>
      </c>
      <c r="G24">
        <v>287</v>
      </c>
      <c r="H24" s="18">
        <f t="shared" si="0"/>
        <v>0.04</v>
      </c>
      <c r="I24" s="18">
        <f t="shared" si="1"/>
        <v>7.6655052264808357E-2</v>
      </c>
      <c r="J24" s="22">
        <v>5688</v>
      </c>
    </row>
    <row r="25" spans="1:16" x14ac:dyDescent="0.25">
      <c r="A25" t="s">
        <v>138</v>
      </c>
      <c r="B25" s="5">
        <v>52143</v>
      </c>
      <c r="C25"/>
      <c r="D25"/>
      <c r="E25" s="5"/>
      <c r="F25" s="28"/>
      <c r="G25" s="5"/>
      <c r="H25" s="18"/>
      <c r="I25" s="5"/>
      <c r="J25" s="5"/>
      <c r="K25"/>
      <c r="L25"/>
      <c r="M25"/>
      <c r="N25"/>
    </row>
    <row r="26" spans="1:16" x14ac:dyDescent="0.25">
      <c r="A26" t="s">
        <v>28</v>
      </c>
      <c r="B26" s="5">
        <v>480</v>
      </c>
      <c r="C26" s="5">
        <v>480</v>
      </c>
      <c r="D26">
        <v>3</v>
      </c>
      <c r="E26" s="16">
        <v>3</v>
      </c>
      <c r="F26" s="28">
        <v>7</v>
      </c>
      <c r="G26">
        <v>7</v>
      </c>
      <c r="H26" s="18">
        <f t="shared" si="0"/>
        <v>0.42857142857142855</v>
      </c>
      <c r="I26" s="18">
        <f t="shared" si="1"/>
        <v>0.42857142857142855</v>
      </c>
      <c r="J26" s="22">
        <v>480</v>
      </c>
    </row>
    <row r="27" spans="1:16" x14ac:dyDescent="0.25">
      <c r="A27" t="s">
        <v>29</v>
      </c>
      <c r="B27" s="5">
        <v>156873.27499999999</v>
      </c>
      <c r="C27" s="5">
        <v>130973.37</v>
      </c>
      <c r="D27">
        <v>692</v>
      </c>
      <c r="E27" s="16">
        <v>626</v>
      </c>
      <c r="F27" s="28">
        <v>8157</v>
      </c>
      <c r="G27">
        <v>8022</v>
      </c>
      <c r="H27" s="18">
        <f t="shared" si="0"/>
        <v>8.4835110947652323E-2</v>
      </c>
      <c r="I27" s="18">
        <f t="shared" si="1"/>
        <v>7.8035402642732482E-2</v>
      </c>
      <c r="J27" s="22">
        <v>118779.48</v>
      </c>
      <c r="K27" s="22">
        <v>505</v>
      </c>
      <c r="L27" s="22">
        <v>3078</v>
      </c>
      <c r="N27" s="22">
        <v>143.46</v>
      </c>
    </row>
    <row r="28" spans="1:16" x14ac:dyDescent="0.25">
      <c r="A28" t="s">
        <v>30</v>
      </c>
      <c r="B28" s="5">
        <v>3444</v>
      </c>
      <c r="C28" s="5">
        <v>4190</v>
      </c>
      <c r="D28">
        <v>8</v>
      </c>
      <c r="E28" s="16">
        <v>10</v>
      </c>
      <c r="F28" s="28">
        <v>132</v>
      </c>
      <c r="G28">
        <v>126</v>
      </c>
      <c r="H28" s="18">
        <f t="shared" si="0"/>
        <v>6.0606060606060608E-2</v>
      </c>
      <c r="I28" s="18">
        <f t="shared" si="1"/>
        <v>7.9365079365079361E-2</v>
      </c>
      <c r="J28" s="22">
        <v>3960</v>
      </c>
      <c r="L28" s="22">
        <v>50</v>
      </c>
      <c r="N28" s="22">
        <v>155</v>
      </c>
    </row>
    <row r="29" spans="1:16" x14ac:dyDescent="0.25">
      <c r="A29" t="s">
        <v>31</v>
      </c>
      <c r="B29" s="5">
        <v>19314.09</v>
      </c>
      <c r="C29" s="5">
        <v>22725</v>
      </c>
      <c r="D29">
        <v>106</v>
      </c>
      <c r="E29" s="16">
        <v>110</v>
      </c>
      <c r="F29" s="28">
        <v>294</v>
      </c>
      <c r="G29">
        <v>280</v>
      </c>
      <c r="H29" s="18">
        <f t="shared" si="0"/>
        <v>0.36054421768707484</v>
      </c>
      <c r="I29" s="18">
        <f t="shared" si="1"/>
        <v>0.39285714285714285</v>
      </c>
      <c r="J29" s="22">
        <v>18840</v>
      </c>
      <c r="L29" s="22">
        <v>1880</v>
      </c>
      <c r="N29" s="22">
        <v>100</v>
      </c>
    </row>
    <row r="30" spans="1:16" x14ac:dyDescent="0.25">
      <c r="A30" t="s">
        <v>32</v>
      </c>
      <c r="B30" s="5">
        <v>49085.279999999999</v>
      </c>
      <c r="C30" s="5">
        <v>45631.28</v>
      </c>
      <c r="D30">
        <v>271</v>
      </c>
      <c r="E30" s="16">
        <v>223</v>
      </c>
      <c r="F30" s="28">
        <v>1840</v>
      </c>
      <c r="G30">
        <v>1790</v>
      </c>
      <c r="H30" s="18">
        <f t="shared" si="0"/>
        <v>0.14728260869565218</v>
      </c>
      <c r="I30" s="18">
        <f t="shared" si="1"/>
        <v>0.12458100558659217</v>
      </c>
      <c r="J30" s="22">
        <v>40514.28</v>
      </c>
      <c r="K30" s="22">
        <v>512</v>
      </c>
      <c r="L30" s="22">
        <v>390</v>
      </c>
      <c r="N30" s="22">
        <v>295</v>
      </c>
    </row>
    <row r="31" spans="1:16" x14ac:dyDescent="0.25">
      <c r="A31" t="s">
        <v>33</v>
      </c>
      <c r="B31" s="5">
        <v>510428.01</v>
      </c>
      <c r="C31" s="5">
        <v>475695.33500000002</v>
      </c>
      <c r="D31" s="16">
        <v>2559</v>
      </c>
      <c r="E31" s="16">
        <v>2553</v>
      </c>
      <c r="F31" s="28">
        <v>18605</v>
      </c>
      <c r="G31">
        <v>16982</v>
      </c>
      <c r="H31" s="18">
        <f t="shared" si="0"/>
        <v>0.13754367105616769</v>
      </c>
      <c r="I31" s="18">
        <f t="shared" si="1"/>
        <v>0.1503356495112472</v>
      </c>
      <c r="J31" s="22">
        <v>434418.96</v>
      </c>
      <c r="K31" s="22">
        <v>10333.86</v>
      </c>
      <c r="L31" s="22">
        <v>10069.5</v>
      </c>
      <c r="N31" s="22">
        <v>1957.09</v>
      </c>
      <c r="O31" s="22"/>
      <c r="P31" s="5"/>
    </row>
    <row r="32" spans="1:16" x14ac:dyDescent="0.25">
      <c r="A32" t="s">
        <v>34</v>
      </c>
      <c r="B32" s="5">
        <v>75515.92</v>
      </c>
      <c r="C32" s="5">
        <v>68066.92</v>
      </c>
      <c r="D32">
        <v>105</v>
      </c>
      <c r="E32" s="16">
        <v>97</v>
      </c>
      <c r="F32" s="28"/>
      <c r="G32"/>
      <c r="H32" s="18"/>
      <c r="I32" s="18"/>
      <c r="J32" s="22">
        <v>63061.919999999998</v>
      </c>
    </row>
    <row r="33" spans="1:14" x14ac:dyDescent="0.25">
      <c r="A33" t="s">
        <v>35</v>
      </c>
      <c r="B33" s="5">
        <v>14810.5</v>
      </c>
      <c r="C33" s="5">
        <v>11705</v>
      </c>
      <c r="D33">
        <v>63</v>
      </c>
      <c r="E33" s="16">
        <v>53</v>
      </c>
      <c r="F33" s="28">
        <v>299</v>
      </c>
      <c r="G33">
        <v>245</v>
      </c>
      <c r="H33" s="18">
        <f t="shared" si="0"/>
        <v>0.21070234113712374</v>
      </c>
      <c r="I33" s="18">
        <f t="shared" ref="I33:I36" si="2">E33/G33</f>
        <v>0.21632653061224491</v>
      </c>
      <c r="J33" s="22">
        <v>10740</v>
      </c>
      <c r="K33" s="22">
        <v>293</v>
      </c>
      <c r="L33" s="22">
        <v>480</v>
      </c>
    </row>
    <row r="34" spans="1:14" x14ac:dyDescent="0.25">
      <c r="A34" t="s">
        <v>36</v>
      </c>
      <c r="B34" s="5">
        <v>834</v>
      </c>
      <c r="C34" s="5">
        <v>954</v>
      </c>
      <c r="D34">
        <v>4</v>
      </c>
      <c r="E34" s="16">
        <v>5</v>
      </c>
      <c r="F34" s="28">
        <v>29</v>
      </c>
      <c r="G34">
        <v>22</v>
      </c>
      <c r="H34" s="18">
        <f t="shared" si="0"/>
        <v>0.13793103448275862</v>
      </c>
      <c r="I34" s="18">
        <f t="shared" si="2"/>
        <v>0.22727272727272727</v>
      </c>
      <c r="J34" s="22">
        <v>954</v>
      </c>
    </row>
    <row r="35" spans="1:14" x14ac:dyDescent="0.25">
      <c r="A35" t="s">
        <v>37</v>
      </c>
      <c r="B35" s="5">
        <v>11604</v>
      </c>
      <c r="C35" s="5">
        <v>10884</v>
      </c>
      <c r="D35">
        <v>56</v>
      </c>
      <c r="E35" s="16">
        <v>55</v>
      </c>
      <c r="F35" s="28">
        <v>1537</v>
      </c>
      <c r="G35">
        <v>982</v>
      </c>
      <c r="H35" s="18">
        <f t="shared" si="0"/>
        <v>3.6434612882238128E-2</v>
      </c>
      <c r="I35" s="18">
        <f t="shared" si="2"/>
        <v>5.6008146639511203E-2</v>
      </c>
      <c r="J35" s="22">
        <v>13152</v>
      </c>
    </row>
    <row r="36" spans="1:14" x14ac:dyDescent="0.25">
      <c r="A36" t="s">
        <v>38</v>
      </c>
      <c r="B36" s="5">
        <v>114519.62</v>
      </c>
      <c r="C36" s="5">
        <v>118889.12</v>
      </c>
      <c r="D36">
        <v>536</v>
      </c>
      <c r="E36" s="16">
        <v>408</v>
      </c>
      <c r="F36" s="28">
        <v>1978</v>
      </c>
      <c r="G36">
        <v>1553</v>
      </c>
      <c r="H36" s="18">
        <f t="shared" si="0"/>
        <v>0.27098078867542974</v>
      </c>
      <c r="I36" s="18">
        <f t="shared" si="2"/>
        <v>0.2627173213135866</v>
      </c>
      <c r="J36" s="22">
        <v>114954.12</v>
      </c>
      <c r="L36" s="22">
        <v>2232</v>
      </c>
      <c r="N36" s="22">
        <v>170</v>
      </c>
    </row>
    <row r="37" spans="1:14" s="15" customFormat="1" ht="30" customHeight="1" x14ac:dyDescent="0.25">
      <c r="A37" s="11" t="s">
        <v>1</v>
      </c>
      <c r="B37" s="12" t="s">
        <v>136</v>
      </c>
      <c r="C37" s="12" t="s">
        <v>126</v>
      </c>
      <c r="D37" s="13" t="s">
        <v>139</v>
      </c>
      <c r="E37" s="13" t="s">
        <v>127</v>
      </c>
      <c r="F37" s="13" t="s">
        <v>137</v>
      </c>
      <c r="G37" s="13" t="s">
        <v>128</v>
      </c>
      <c r="H37" s="19" t="s">
        <v>140</v>
      </c>
      <c r="I37" s="14" t="s">
        <v>132</v>
      </c>
    </row>
    <row r="38" spans="1:14" x14ac:dyDescent="0.25">
      <c r="A38" t="s">
        <v>39</v>
      </c>
      <c r="B38" s="5">
        <v>1204</v>
      </c>
      <c r="C38" s="5">
        <v>1184</v>
      </c>
      <c r="D38">
        <v>5</v>
      </c>
      <c r="E38" s="16">
        <v>5</v>
      </c>
      <c r="F38" s="28">
        <v>5</v>
      </c>
      <c r="G38">
        <v>5</v>
      </c>
      <c r="H38" s="18">
        <f>D38/F38</f>
        <v>1</v>
      </c>
      <c r="I38" s="18">
        <f>E38/G38</f>
        <v>1</v>
      </c>
      <c r="J38" s="22">
        <v>984</v>
      </c>
      <c r="L38" s="22">
        <v>100</v>
      </c>
    </row>
    <row r="39" spans="1:14" x14ac:dyDescent="0.25">
      <c r="A39" t="s">
        <v>40</v>
      </c>
      <c r="B39" s="5">
        <v>8148</v>
      </c>
      <c r="C39" s="5">
        <v>6000</v>
      </c>
      <c r="D39">
        <v>23</v>
      </c>
      <c r="E39" s="29">
        <v>30</v>
      </c>
      <c r="F39" s="28">
        <v>451</v>
      </c>
      <c r="G39">
        <v>473</v>
      </c>
      <c r="H39" s="18">
        <f t="shared" ref="H39:H74" si="3">D39/F39</f>
        <v>5.0997782705099776E-2</v>
      </c>
      <c r="I39" s="18">
        <f>E39/G39</f>
        <v>6.3424947145877375E-2</v>
      </c>
      <c r="J39" s="5">
        <v>5940</v>
      </c>
      <c r="K39" s="5"/>
      <c r="L39" s="5">
        <v>60</v>
      </c>
      <c r="M39" s="5"/>
      <c r="N39" s="5"/>
    </row>
    <row r="40" spans="1:14" x14ac:dyDescent="0.25">
      <c r="A40" t="s">
        <v>41</v>
      </c>
      <c r="B40" s="5">
        <v>44121.81</v>
      </c>
      <c r="C40" s="5">
        <v>43250</v>
      </c>
      <c r="D40">
        <v>201</v>
      </c>
      <c r="E40" s="29">
        <v>221</v>
      </c>
      <c r="F40" s="28">
        <v>1361</v>
      </c>
      <c r="G40">
        <v>1350</v>
      </c>
      <c r="H40" s="18">
        <f t="shared" si="3"/>
        <v>0.14768552534900808</v>
      </c>
      <c r="I40" s="18">
        <f t="shared" ref="I40:I74" si="4">E40/G40</f>
        <v>0.16370370370370371</v>
      </c>
      <c r="J40" s="5">
        <v>41430</v>
      </c>
      <c r="K40" s="5">
        <v>748</v>
      </c>
      <c r="L40" s="5">
        <v>290</v>
      </c>
      <c r="M40" s="5"/>
      <c r="N40" s="5">
        <v>300</v>
      </c>
    </row>
    <row r="41" spans="1:14" x14ac:dyDescent="0.25">
      <c r="A41" t="s">
        <v>42</v>
      </c>
      <c r="B41" s="5">
        <v>25686</v>
      </c>
      <c r="C41" s="5">
        <v>36370</v>
      </c>
      <c r="D41">
        <v>101</v>
      </c>
      <c r="E41" s="29">
        <v>119</v>
      </c>
      <c r="F41" s="28">
        <v>757</v>
      </c>
      <c r="G41">
        <v>747</v>
      </c>
      <c r="H41" s="18">
        <f t="shared" si="3"/>
        <v>0.1334214002642008</v>
      </c>
      <c r="I41" s="18">
        <f t="shared" si="4"/>
        <v>0.15930388219544847</v>
      </c>
      <c r="J41" s="5">
        <v>36654</v>
      </c>
      <c r="K41" s="5"/>
      <c r="L41" s="5">
        <v>140</v>
      </c>
      <c r="M41" s="5"/>
      <c r="N41" s="5"/>
    </row>
    <row r="42" spans="1:14" x14ac:dyDescent="0.25">
      <c r="A42" t="s">
        <v>43</v>
      </c>
      <c r="B42" s="5">
        <v>4920</v>
      </c>
      <c r="C42" s="5">
        <v>5810</v>
      </c>
      <c r="D42">
        <v>4</v>
      </c>
      <c r="E42" s="29">
        <v>5</v>
      </c>
      <c r="F42" s="28">
        <v>14</v>
      </c>
      <c r="G42">
        <v>14</v>
      </c>
      <c r="H42" s="18">
        <f t="shared" si="3"/>
        <v>0.2857142857142857</v>
      </c>
      <c r="I42" s="18">
        <f t="shared" si="4"/>
        <v>0.35714285714285715</v>
      </c>
      <c r="J42" s="5">
        <v>5760</v>
      </c>
      <c r="K42" s="5"/>
      <c r="L42" s="5">
        <v>50</v>
      </c>
      <c r="M42" s="5"/>
      <c r="N42" s="5"/>
    </row>
    <row r="43" spans="1:14" x14ac:dyDescent="0.25">
      <c r="A43" t="s">
        <v>44</v>
      </c>
      <c r="B43" s="5">
        <v>14800</v>
      </c>
      <c r="C43" s="5">
        <v>15342</v>
      </c>
      <c r="D43">
        <v>62</v>
      </c>
      <c r="E43" s="29">
        <v>66</v>
      </c>
      <c r="F43" s="28">
        <v>374</v>
      </c>
      <c r="G43">
        <v>365</v>
      </c>
      <c r="H43" s="18">
        <f t="shared" si="3"/>
        <v>0.16577540106951871</v>
      </c>
      <c r="I43" s="18">
        <f t="shared" si="4"/>
        <v>0.18082191780821918</v>
      </c>
      <c r="J43" s="5">
        <v>15132</v>
      </c>
      <c r="K43" s="5"/>
      <c r="L43" s="5">
        <v>10</v>
      </c>
      <c r="M43" s="5"/>
      <c r="N43" s="5"/>
    </row>
    <row r="44" spans="1:14" x14ac:dyDescent="0.25">
      <c r="A44" t="s">
        <v>45</v>
      </c>
      <c r="B44" s="5">
        <v>16595.3</v>
      </c>
      <c r="C44" s="5">
        <v>13179.5</v>
      </c>
      <c r="D44">
        <v>71</v>
      </c>
      <c r="E44" s="29">
        <v>52</v>
      </c>
      <c r="F44" s="28">
        <v>204</v>
      </c>
      <c r="G44">
        <v>198</v>
      </c>
      <c r="H44" s="18">
        <f t="shared" si="3"/>
        <v>0.34803921568627449</v>
      </c>
      <c r="I44" s="18">
        <f t="shared" si="4"/>
        <v>0.26262626262626265</v>
      </c>
      <c r="J44" s="5">
        <v>11832</v>
      </c>
      <c r="K44" s="5">
        <v>136</v>
      </c>
      <c r="L44" s="5">
        <v>30</v>
      </c>
      <c r="M44" s="5"/>
      <c r="N44" s="5"/>
    </row>
    <row r="45" spans="1:14" x14ac:dyDescent="0.25">
      <c r="A45" t="s">
        <v>46</v>
      </c>
      <c r="B45" s="5">
        <v>25145</v>
      </c>
      <c r="C45" s="5">
        <v>25355</v>
      </c>
      <c r="D45">
        <v>75</v>
      </c>
      <c r="E45" s="29">
        <v>76</v>
      </c>
      <c r="F45" s="28">
        <v>243</v>
      </c>
      <c r="G45">
        <v>215</v>
      </c>
      <c r="H45" s="18">
        <f t="shared" si="3"/>
        <v>0.30864197530864196</v>
      </c>
      <c r="I45" s="18">
        <f t="shared" si="4"/>
        <v>0.35348837209302325</v>
      </c>
      <c r="J45" s="5">
        <v>27174</v>
      </c>
      <c r="K45" s="5"/>
      <c r="L45" s="5">
        <v>250</v>
      </c>
      <c r="M45" s="5"/>
      <c r="N45" s="5"/>
    </row>
    <row r="46" spans="1:14" x14ac:dyDescent="0.25">
      <c r="A46" t="s">
        <v>47</v>
      </c>
      <c r="B46" s="5">
        <v>2556</v>
      </c>
      <c r="C46" s="5">
        <v>2472</v>
      </c>
      <c r="D46">
        <v>9</v>
      </c>
      <c r="E46" s="29">
        <v>10</v>
      </c>
      <c r="F46" s="28">
        <v>43</v>
      </c>
      <c r="G46">
        <v>43</v>
      </c>
      <c r="H46" s="18">
        <f t="shared" si="3"/>
        <v>0.20930232558139536</v>
      </c>
      <c r="I46" s="18">
        <f t="shared" si="4"/>
        <v>0.23255813953488372</v>
      </c>
      <c r="J46" s="5">
        <v>2232</v>
      </c>
      <c r="K46" s="5"/>
      <c r="L46" s="5"/>
      <c r="M46" s="5"/>
      <c r="N46" s="5"/>
    </row>
    <row r="47" spans="1:14" x14ac:dyDescent="0.25">
      <c r="A47" t="s">
        <v>48</v>
      </c>
      <c r="B47" s="5">
        <v>1140</v>
      </c>
      <c r="C47" s="5">
        <v>1410</v>
      </c>
      <c r="D47">
        <v>7</v>
      </c>
      <c r="E47" s="29">
        <v>9</v>
      </c>
      <c r="F47" s="28">
        <v>176</v>
      </c>
      <c r="G47">
        <v>135</v>
      </c>
      <c r="H47" s="18">
        <f t="shared" si="3"/>
        <v>3.9772727272727272E-2</v>
      </c>
      <c r="I47" s="18">
        <f t="shared" si="4"/>
        <v>6.6666666666666666E-2</v>
      </c>
      <c r="J47" s="5">
        <v>1410</v>
      </c>
      <c r="K47" s="5"/>
      <c r="L47" s="5"/>
      <c r="M47" s="5"/>
      <c r="N47" s="5"/>
    </row>
    <row r="48" spans="1:14" x14ac:dyDescent="0.25">
      <c r="A48" t="s">
        <v>49</v>
      </c>
      <c r="B48" s="5">
        <v>4212</v>
      </c>
      <c r="C48" s="5">
        <v>4104</v>
      </c>
      <c r="D48">
        <v>21</v>
      </c>
      <c r="E48" s="29">
        <v>24</v>
      </c>
      <c r="F48" s="28">
        <v>391</v>
      </c>
      <c r="G48">
        <v>358</v>
      </c>
      <c r="H48" s="18">
        <f t="shared" si="3"/>
        <v>5.3708439897698211E-2</v>
      </c>
      <c r="I48" s="18">
        <f t="shared" si="4"/>
        <v>6.7039106145251395E-2</v>
      </c>
      <c r="J48" s="5">
        <v>4104</v>
      </c>
      <c r="K48" s="5"/>
      <c r="L48" s="5"/>
      <c r="M48" s="5"/>
      <c r="N48" s="5"/>
    </row>
    <row r="49" spans="1:14" x14ac:dyDescent="0.25">
      <c r="A49" t="s">
        <v>50</v>
      </c>
      <c r="B49" s="5">
        <v>58464.9</v>
      </c>
      <c r="C49" s="5">
        <v>60113.18</v>
      </c>
      <c r="D49">
        <v>262</v>
      </c>
      <c r="E49" s="29">
        <v>259</v>
      </c>
      <c r="F49" s="28">
        <v>1049</v>
      </c>
      <c r="G49">
        <v>1082</v>
      </c>
      <c r="H49" s="18">
        <f t="shared" si="3"/>
        <v>0.24976167778836988</v>
      </c>
      <c r="I49" s="18">
        <f t="shared" si="4"/>
        <v>0.23937153419593346</v>
      </c>
      <c r="J49" s="5">
        <v>53347.68</v>
      </c>
      <c r="K49" s="5">
        <v>362</v>
      </c>
      <c r="L49" s="5">
        <v>1190</v>
      </c>
      <c r="M49" s="5"/>
      <c r="N49" s="5">
        <v>19</v>
      </c>
    </row>
    <row r="50" spans="1:14" x14ac:dyDescent="0.25">
      <c r="A50" t="s">
        <v>51</v>
      </c>
      <c r="B50" s="5">
        <v>99704.35</v>
      </c>
      <c r="C50" s="5">
        <v>99676.46</v>
      </c>
      <c r="D50">
        <v>520</v>
      </c>
      <c r="E50" s="29">
        <v>515</v>
      </c>
      <c r="F50" s="28">
        <v>1801</v>
      </c>
      <c r="G50">
        <v>1652</v>
      </c>
      <c r="H50" s="18">
        <f t="shared" si="3"/>
        <v>0.2887284841754581</v>
      </c>
      <c r="I50" s="18">
        <f t="shared" si="4"/>
        <v>0.31174334140435833</v>
      </c>
      <c r="J50" s="5">
        <v>97164.96</v>
      </c>
      <c r="K50" s="5"/>
      <c r="L50" s="5">
        <v>1885</v>
      </c>
      <c r="M50" s="5"/>
      <c r="N50" s="5">
        <v>200</v>
      </c>
    </row>
    <row r="51" spans="1:14" x14ac:dyDescent="0.25">
      <c r="A51" t="s">
        <v>52</v>
      </c>
      <c r="B51" s="5">
        <v>4008</v>
      </c>
      <c r="C51" s="5">
        <v>4320</v>
      </c>
      <c r="D51">
        <v>11</v>
      </c>
      <c r="E51" s="29">
        <v>13</v>
      </c>
      <c r="F51" s="28">
        <v>314</v>
      </c>
      <c r="G51">
        <v>295</v>
      </c>
      <c r="H51" s="18">
        <f t="shared" si="3"/>
        <v>3.5031847133757961E-2</v>
      </c>
      <c r="I51" s="18">
        <f t="shared" si="4"/>
        <v>4.4067796610169491E-2</v>
      </c>
      <c r="J51" s="5">
        <v>4200</v>
      </c>
      <c r="K51" s="5"/>
      <c r="L51" s="5"/>
      <c r="M51" s="5"/>
      <c r="N51" s="5"/>
    </row>
    <row r="52" spans="1:14" x14ac:dyDescent="0.25">
      <c r="A52" t="s">
        <v>53</v>
      </c>
      <c r="B52" s="5">
        <v>13259</v>
      </c>
      <c r="C52" s="5">
        <v>15020.45</v>
      </c>
      <c r="D52">
        <v>41</v>
      </c>
      <c r="E52" s="29">
        <v>54</v>
      </c>
      <c r="F52" s="28">
        <v>222</v>
      </c>
      <c r="G52">
        <v>187</v>
      </c>
      <c r="H52" s="18">
        <f t="shared" si="3"/>
        <v>0.18468468468468469</v>
      </c>
      <c r="I52" s="18">
        <f t="shared" si="4"/>
        <v>0.28877005347593582</v>
      </c>
      <c r="J52" s="5">
        <v>13932.96</v>
      </c>
      <c r="K52" s="5">
        <v>427</v>
      </c>
      <c r="L52" s="5">
        <v>400</v>
      </c>
      <c r="M52" s="5"/>
      <c r="N52" s="5">
        <v>60</v>
      </c>
    </row>
    <row r="53" spans="1:14" x14ac:dyDescent="0.25">
      <c r="A53" t="s">
        <v>54</v>
      </c>
      <c r="B53" s="5">
        <v>499</v>
      </c>
      <c r="C53" s="5">
        <v>424</v>
      </c>
      <c r="D53">
        <v>5</v>
      </c>
      <c r="E53" s="29">
        <v>7</v>
      </c>
      <c r="F53" s="28">
        <v>32</v>
      </c>
      <c r="G53">
        <v>29</v>
      </c>
      <c r="H53" s="18">
        <f t="shared" si="3"/>
        <v>0.15625</v>
      </c>
      <c r="I53" s="18">
        <f t="shared" si="4"/>
        <v>0.2413793103448276</v>
      </c>
      <c r="J53" s="5">
        <v>264</v>
      </c>
      <c r="K53" s="5">
        <v>160</v>
      </c>
      <c r="L53" s="5"/>
      <c r="M53" s="5"/>
      <c r="N53" s="5"/>
    </row>
    <row r="54" spans="1:14" x14ac:dyDescent="0.25">
      <c r="A54" t="s">
        <v>55</v>
      </c>
      <c r="B54" s="5">
        <v>32578</v>
      </c>
      <c r="C54" s="5">
        <v>32641</v>
      </c>
      <c r="D54">
        <v>74</v>
      </c>
      <c r="E54" s="29">
        <v>76</v>
      </c>
      <c r="F54" s="28">
        <v>224</v>
      </c>
      <c r="G54">
        <v>217</v>
      </c>
      <c r="H54" s="18">
        <f t="shared" si="3"/>
        <v>0.33035714285714285</v>
      </c>
      <c r="I54" s="18">
        <f t="shared" si="4"/>
        <v>0.35023041474654376</v>
      </c>
      <c r="J54" s="5">
        <v>29010</v>
      </c>
      <c r="K54" s="5">
        <v>26</v>
      </c>
      <c r="L54" s="5">
        <v>765</v>
      </c>
      <c r="M54" s="5"/>
      <c r="N54" s="5"/>
    </row>
    <row r="55" spans="1:14" x14ac:dyDescent="0.25">
      <c r="A55" t="s">
        <v>56</v>
      </c>
      <c r="B55" s="5">
        <v>654</v>
      </c>
      <c r="C55" s="5">
        <v>1574</v>
      </c>
      <c r="D55">
        <v>3</v>
      </c>
      <c r="E55" s="29">
        <v>2</v>
      </c>
      <c r="F55" s="28">
        <v>22</v>
      </c>
      <c r="G55">
        <v>15</v>
      </c>
      <c r="H55" s="18">
        <f t="shared" si="3"/>
        <v>0.13636363636363635</v>
      </c>
      <c r="I55" s="18">
        <f t="shared" si="4"/>
        <v>0.13333333333333333</v>
      </c>
      <c r="J55" s="5">
        <v>1524</v>
      </c>
      <c r="K55" s="5"/>
      <c r="L55" s="5">
        <v>50</v>
      </c>
      <c r="M55" s="5"/>
      <c r="N55" s="5"/>
    </row>
    <row r="56" spans="1:14" x14ac:dyDescent="0.25">
      <c r="A56" t="s">
        <v>57</v>
      </c>
      <c r="B56" s="5">
        <v>120</v>
      </c>
      <c r="C56" s="5">
        <v>360</v>
      </c>
      <c r="D56">
        <v>1</v>
      </c>
      <c r="E56" s="29">
        <v>2</v>
      </c>
      <c r="F56" s="28">
        <v>44</v>
      </c>
      <c r="G56">
        <v>39</v>
      </c>
      <c r="H56" s="18">
        <f t="shared" si="3"/>
        <v>2.2727272727272728E-2</v>
      </c>
      <c r="I56" s="18">
        <f t="shared" si="4"/>
        <v>5.128205128205128E-2</v>
      </c>
      <c r="J56" s="5">
        <v>360</v>
      </c>
      <c r="K56" s="5"/>
      <c r="L56" s="5"/>
      <c r="M56" s="5"/>
      <c r="N56" s="5"/>
    </row>
    <row r="57" spans="1:14" x14ac:dyDescent="0.25">
      <c r="A57" t="s">
        <v>58</v>
      </c>
      <c r="B57" s="5">
        <v>1920</v>
      </c>
      <c r="C57" s="5">
        <v>1710</v>
      </c>
      <c r="D57">
        <v>1</v>
      </c>
      <c r="E57" s="29">
        <v>2</v>
      </c>
      <c r="F57" s="28">
        <v>2</v>
      </c>
      <c r="G57">
        <v>1</v>
      </c>
      <c r="H57" s="18">
        <f t="shared" si="3"/>
        <v>0.5</v>
      </c>
      <c r="I57" s="18">
        <f t="shared" si="4"/>
        <v>2</v>
      </c>
      <c r="J57" s="5">
        <v>1440</v>
      </c>
      <c r="K57" s="5"/>
      <c r="L57" s="5"/>
      <c r="M57" s="5"/>
      <c r="N57" s="5">
        <v>270</v>
      </c>
    </row>
    <row r="58" spans="1:14" x14ac:dyDescent="0.25">
      <c r="A58" t="s">
        <v>59</v>
      </c>
      <c r="B58" s="5">
        <v>121579.075</v>
      </c>
      <c r="C58" s="5">
        <v>133146.63500000001</v>
      </c>
      <c r="D58">
        <v>517</v>
      </c>
      <c r="E58" s="29">
        <v>583</v>
      </c>
      <c r="F58" s="28">
        <v>2868</v>
      </c>
      <c r="G58">
        <v>2856</v>
      </c>
      <c r="H58" s="18">
        <f t="shared" si="3"/>
        <v>0.18026499302649931</v>
      </c>
      <c r="I58" s="18">
        <f t="shared" si="4"/>
        <v>0.20413165266106442</v>
      </c>
      <c r="J58" s="5">
        <v>122970</v>
      </c>
      <c r="K58" s="5">
        <v>2540</v>
      </c>
      <c r="L58" s="5">
        <v>2085</v>
      </c>
      <c r="M58" s="5"/>
      <c r="N58" s="5">
        <v>2118.0050000000001</v>
      </c>
    </row>
    <row r="59" spans="1:14" x14ac:dyDescent="0.25">
      <c r="A59" t="s">
        <v>60</v>
      </c>
      <c r="B59" s="5">
        <v>2028</v>
      </c>
      <c r="C59" s="5">
        <v>2868</v>
      </c>
      <c r="D59">
        <v>15</v>
      </c>
      <c r="E59" s="29">
        <v>16</v>
      </c>
      <c r="F59" s="28">
        <v>262</v>
      </c>
      <c r="G59">
        <v>173</v>
      </c>
      <c r="H59" s="18">
        <f t="shared" si="3"/>
        <v>5.7251908396946563E-2</v>
      </c>
      <c r="I59" s="18">
        <f t="shared" si="4"/>
        <v>9.2485549132947972E-2</v>
      </c>
      <c r="J59" s="5">
        <v>2868</v>
      </c>
      <c r="K59" s="5"/>
      <c r="L59" s="5"/>
      <c r="M59" s="5"/>
      <c r="N59" s="5"/>
    </row>
    <row r="60" spans="1:14" x14ac:dyDescent="0.25">
      <c r="A60" t="s">
        <v>129</v>
      </c>
      <c r="B60" s="5">
        <v>1302</v>
      </c>
      <c r="C60" s="5">
        <v>1232</v>
      </c>
      <c r="D60">
        <v>7</v>
      </c>
      <c r="E60" s="29">
        <v>6</v>
      </c>
      <c r="F60" s="28">
        <v>7</v>
      </c>
      <c r="G60">
        <v>7</v>
      </c>
      <c r="H60" s="18">
        <f t="shared" si="3"/>
        <v>1</v>
      </c>
      <c r="I60" s="18">
        <f t="shared" si="4"/>
        <v>0.8571428571428571</v>
      </c>
      <c r="J60" s="5">
        <v>1212</v>
      </c>
      <c r="K60" s="5"/>
      <c r="L60" s="5"/>
      <c r="M60" s="5"/>
      <c r="N60" s="5"/>
    </row>
    <row r="61" spans="1:14" x14ac:dyDescent="0.25">
      <c r="A61" t="s">
        <v>61</v>
      </c>
      <c r="B61" s="5">
        <v>480</v>
      </c>
      <c r="C61" s="5">
        <v>480</v>
      </c>
      <c r="D61">
        <v>2</v>
      </c>
      <c r="E61" s="29">
        <v>2</v>
      </c>
      <c r="F61" s="28">
        <v>9</v>
      </c>
      <c r="G61">
        <v>9</v>
      </c>
      <c r="H61" s="18">
        <f t="shared" si="3"/>
        <v>0.22222222222222221</v>
      </c>
      <c r="I61" s="18">
        <f t="shared" si="4"/>
        <v>0.22222222222222221</v>
      </c>
      <c r="J61" s="5">
        <v>480</v>
      </c>
      <c r="K61" s="5"/>
      <c r="L61" s="5"/>
      <c r="M61" s="5"/>
      <c r="N61" s="5"/>
    </row>
    <row r="62" spans="1:14" x14ac:dyDescent="0.25">
      <c r="A62" t="s">
        <v>62</v>
      </c>
      <c r="B62" s="5">
        <v>680</v>
      </c>
      <c r="C62" s="5">
        <v>588</v>
      </c>
      <c r="D62">
        <v>3</v>
      </c>
      <c r="E62" s="29">
        <v>2</v>
      </c>
      <c r="F62" s="28">
        <v>36</v>
      </c>
      <c r="G62">
        <v>30</v>
      </c>
      <c r="H62" s="18">
        <f t="shared" si="3"/>
        <v>8.3333333333333329E-2</v>
      </c>
      <c r="I62" s="18">
        <f t="shared" si="4"/>
        <v>6.6666666666666666E-2</v>
      </c>
      <c r="J62" s="5">
        <v>588</v>
      </c>
      <c r="K62" s="5"/>
      <c r="L62" s="5"/>
      <c r="M62" s="5"/>
      <c r="N62" s="5"/>
    </row>
    <row r="63" spans="1:14" x14ac:dyDescent="0.25">
      <c r="A63" t="s">
        <v>63</v>
      </c>
      <c r="B63" s="5">
        <v>32556.57</v>
      </c>
      <c r="C63" s="5">
        <v>34833.56</v>
      </c>
      <c r="D63">
        <v>217</v>
      </c>
      <c r="E63" s="29">
        <v>200</v>
      </c>
      <c r="F63" s="28">
        <v>1299</v>
      </c>
      <c r="G63">
        <v>1226</v>
      </c>
      <c r="H63" s="18">
        <f t="shared" si="3"/>
        <v>0.16705157813702848</v>
      </c>
      <c r="I63" s="18">
        <f t="shared" si="4"/>
        <v>0.16313213703099511</v>
      </c>
      <c r="J63" s="5">
        <v>32263.56</v>
      </c>
      <c r="K63" s="5"/>
      <c r="L63" s="5">
        <v>625</v>
      </c>
      <c r="M63" s="5"/>
      <c r="N63" s="5">
        <v>25</v>
      </c>
    </row>
    <row r="64" spans="1:14" x14ac:dyDescent="0.25">
      <c r="A64" t="s">
        <v>64</v>
      </c>
      <c r="B64" s="5">
        <v>60</v>
      </c>
      <c r="C64" s="5">
        <v>60</v>
      </c>
      <c r="D64">
        <v>1</v>
      </c>
      <c r="E64" s="29">
        <v>1</v>
      </c>
      <c r="F64" s="28">
        <v>6</v>
      </c>
      <c r="G64">
        <v>6</v>
      </c>
      <c r="H64" s="18">
        <f t="shared" si="3"/>
        <v>0.16666666666666666</v>
      </c>
      <c r="I64" s="18">
        <f t="shared" si="4"/>
        <v>0.16666666666666666</v>
      </c>
      <c r="J64" s="5">
        <v>60</v>
      </c>
      <c r="K64" s="5"/>
      <c r="L64" s="5"/>
      <c r="M64" s="5"/>
      <c r="N64" s="5"/>
    </row>
    <row r="65" spans="1:15" x14ac:dyDescent="0.25">
      <c r="A65" t="s">
        <v>130</v>
      </c>
      <c r="B65" s="5">
        <v>12615</v>
      </c>
      <c r="C65" s="5">
        <v>7876</v>
      </c>
      <c r="D65">
        <v>79</v>
      </c>
      <c r="E65" s="29">
        <v>49</v>
      </c>
      <c r="F65" s="28">
        <v>355</v>
      </c>
      <c r="G65">
        <v>298</v>
      </c>
      <c r="H65" s="18">
        <f t="shared" si="3"/>
        <v>0.22253521126760564</v>
      </c>
      <c r="I65" s="18">
        <f t="shared" si="4"/>
        <v>0.16442953020134229</v>
      </c>
      <c r="J65" s="5">
        <v>6576</v>
      </c>
      <c r="K65" s="5"/>
      <c r="L65" s="5"/>
      <c r="M65" s="5"/>
      <c r="N65" s="5">
        <v>100</v>
      </c>
    </row>
    <row r="66" spans="1:15" x14ac:dyDescent="0.25">
      <c r="A66" t="s">
        <v>65</v>
      </c>
      <c r="B66" s="5">
        <v>1032</v>
      </c>
      <c r="C66" s="5">
        <v>1452</v>
      </c>
      <c r="D66">
        <v>6</v>
      </c>
      <c r="E66" s="29">
        <v>9</v>
      </c>
      <c r="F66" s="28">
        <v>218</v>
      </c>
      <c r="G66">
        <v>288</v>
      </c>
      <c r="H66" s="18">
        <f t="shared" si="3"/>
        <v>2.7522935779816515E-2</v>
      </c>
      <c r="I66" s="18">
        <f t="shared" si="4"/>
        <v>3.125E-2</v>
      </c>
      <c r="J66" s="5">
        <v>1452</v>
      </c>
      <c r="K66" s="5"/>
      <c r="L66" s="5"/>
      <c r="M66" s="5"/>
      <c r="N66" s="5"/>
    </row>
    <row r="67" spans="1:15" x14ac:dyDescent="0.25">
      <c r="A67" t="s">
        <v>66</v>
      </c>
      <c r="B67" s="5">
        <v>15330</v>
      </c>
      <c r="C67" s="5">
        <v>20123.88</v>
      </c>
      <c r="D67">
        <v>42</v>
      </c>
      <c r="E67" s="29">
        <v>52</v>
      </c>
      <c r="F67" s="28">
        <v>351</v>
      </c>
      <c r="G67">
        <v>305</v>
      </c>
      <c r="H67" s="18">
        <f t="shared" si="3"/>
        <v>0.11965811965811966</v>
      </c>
      <c r="I67" s="18">
        <f t="shared" si="4"/>
        <v>0.17049180327868851</v>
      </c>
      <c r="J67" s="5">
        <v>18707.88</v>
      </c>
      <c r="K67" s="5"/>
      <c r="L67" s="5"/>
      <c r="M67" s="5"/>
      <c r="N67" s="5">
        <v>350</v>
      </c>
    </row>
    <row r="68" spans="1:15" x14ac:dyDescent="0.25">
      <c r="A68" t="s">
        <v>67</v>
      </c>
      <c r="B68" s="5">
        <v>3049</v>
      </c>
      <c r="C68" s="5">
        <v>1243</v>
      </c>
      <c r="D68">
        <v>14</v>
      </c>
      <c r="E68" s="29">
        <v>5</v>
      </c>
      <c r="F68" s="28">
        <v>18</v>
      </c>
      <c r="G68">
        <v>16</v>
      </c>
      <c r="H68" s="18">
        <f t="shared" si="3"/>
        <v>0.77777777777777779</v>
      </c>
      <c r="I68" s="18">
        <f t="shared" si="4"/>
        <v>0.3125</v>
      </c>
      <c r="J68" s="5">
        <v>6768</v>
      </c>
      <c r="K68" s="5"/>
      <c r="L68" s="5">
        <v>95</v>
      </c>
      <c r="M68" s="5"/>
      <c r="N68" s="5"/>
    </row>
    <row r="69" spans="1:15" x14ac:dyDescent="0.25">
      <c r="A69" t="s">
        <v>68</v>
      </c>
      <c r="B69" s="5">
        <v>36327.199999999997</v>
      </c>
      <c r="C69" s="5">
        <v>35257.199999999997</v>
      </c>
      <c r="D69">
        <v>121</v>
      </c>
      <c r="E69" s="29">
        <v>123</v>
      </c>
      <c r="F69" s="28">
        <v>1871</v>
      </c>
      <c r="G69">
        <v>1741</v>
      </c>
      <c r="H69" s="18">
        <f t="shared" si="3"/>
        <v>6.4671298770710844E-2</v>
      </c>
      <c r="I69" s="18">
        <f t="shared" si="4"/>
        <v>7.0649052268811033E-2</v>
      </c>
      <c r="J69" s="5">
        <v>32958</v>
      </c>
      <c r="K69" s="5"/>
      <c r="L69" s="5">
        <v>260</v>
      </c>
      <c r="M69" s="5"/>
      <c r="N69" s="5"/>
    </row>
    <row r="70" spans="1:15" x14ac:dyDescent="0.25">
      <c r="A70" t="s">
        <v>69</v>
      </c>
      <c r="B70" s="5">
        <v>2724</v>
      </c>
      <c r="C70" s="5">
        <v>4044</v>
      </c>
      <c r="D70">
        <v>14</v>
      </c>
      <c r="E70" s="29">
        <v>17</v>
      </c>
      <c r="F70" s="28">
        <v>311</v>
      </c>
      <c r="G70">
        <v>302</v>
      </c>
      <c r="H70" s="18">
        <f t="shared" si="3"/>
        <v>4.5016077170418008E-2</v>
      </c>
      <c r="I70" s="18">
        <f t="shared" si="4"/>
        <v>5.6291390728476824E-2</v>
      </c>
      <c r="J70" s="5">
        <v>4044</v>
      </c>
      <c r="K70" s="5"/>
      <c r="L70" s="5"/>
      <c r="M70" s="5"/>
      <c r="N70" s="5"/>
    </row>
    <row r="71" spans="1:15" x14ac:dyDescent="0.25">
      <c r="A71" t="s">
        <v>70</v>
      </c>
      <c r="B71" s="5">
        <v>888</v>
      </c>
      <c r="C71" s="5">
        <v>3528</v>
      </c>
      <c r="D71">
        <v>4</v>
      </c>
      <c r="E71" s="29">
        <v>7</v>
      </c>
      <c r="F71" s="28">
        <v>149</v>
      </c>
      <c r="G71">
        <v>139</v>
      </c>
      <c r="H71" s="18">
        <f t="shared" si="3"/>
        <v>2.6845637583892617E-2</v>
      </c>
      <c r="I71" s="18">
        <f t="shared" si="4"/>
        <v>5.0359712230215826E-2</v>
      </c>
      <c r="J71" s="5">
        <v>3528</v>
      </c>
      <c r="K71" s="5"/>
      <c r="L71" s="5"/>
      <c r="M71" s="5"/>
      <c r="N71" s="5"/>
    </row>
    <row r="72" spans="1:15" x14ac:dyDescent="0.25">
      <c r="A72" t="s">
        <v>71</v>
      </c>
      <c r="B72" s="5">
        <v>5883.96</v>
      </c>
      <c r="C72" s="5">
        <v>6123.96</v>
      </c>
      <c r="D72">
        <v>27</v>
      </c>
      <c r="E72" s="29">
        <v>30</v>
      </c>
      <c r="F72" s="28">
        <v>390</v>
      </c>
      <c r="G72">
        <v>412</v>
      </c>
      <c r="H72" s="18">
        <f t="shared" si="3"/>
        <v>6.9230769230769235E-2</v>
      </c>
      <c r="I72" s="18">
        <f t="shared" si="4"/>
        <v>7.281553398058252E-2</v>
      </c>
      <c r="J72" s="5">
        <v>6123.96</v>
      </c>
      <c r="K72" s="5"/>
      <c r="L72" s="5"/>
      <c r="M72" s="5"/>
      <c r="N72" s="5"/>
    </row>
    <row r="73" spans="1:15" x14ac:dyDescent="0.25">
      <c r="A73" t="s">
        <v>72</v>
      </c>
      <c r="B73" s="5">
        <v>220</v>
      </c>
      <c r="C73" s="5">
        <v>240</v>
      </c>
      <c r="D73">
        <v>1</v>
      </c>
      <c r="E73" s="29">
        <v>1</v>
      </c>
      <c r="F73" s="28">
        <v>13</v>
      </c>
      <c r="G73">
        <v>13</v>
      </c>
      <c r="H73" s="18">
        <f t="shared" si="3"/>
        <v>7.6923076923076927E-2</v>
      </c>
      <c r="I73" s="18">
        <f t="shared" si="4"/>
        <v>7.6923076923076927E-2</v>
      </c>
      <c r="J73" s="5">
        <v>360</v>
      </c>
      <c r="K73" s="5"/>
      <c r="L73" s="5"/>
      <c r="M73" s="5"/>
      <c r="N73" s="5"/>
    </row>
    <row r="74" spans="1:15" x14ac:dyDescent="0.25">
      <c r="A74" t="s">
        <v>131</v>
      </c>
      <c r="B74" s="5">
        <v>2085</v>
      </c>
      <c r="C74" s="5">
        <v>1040</v>
      </c>
      <c r="D74">
        <v>4</v>
      </c>
      <c r="E74" s="30">
        <v>2</v>
      </c>
      <c r="F74" s="28">
        <v>15</v>
      </c>
      <c r="G74">
        <v>15</v>
      </c>
      <c r="H74" s="18">
        <f t="shared" si="3"/>
        <v>0.26666666666666666</v>
      </c>
      <c r="I74" s="18">
        <f t="shared" si="4"/>
        <v>0.13333333333333333</v>
      </c>
      <c r="J74" s="5">
        <v>1020</v>
      </c>
      <c r="K74" s="5"/>
      <c r="L74" s="5">
        <v>20</v>
      </c>
      <c r="M74" s="5"/>
      <c r="N74" s="5"/>
      <c r="O74" s="5"/>
    </row>
    <row r="75" spans="1:15" s="15" customFormat="1" ht="30" customHeight="1" x14ac:dyDescent="0.25">
      <c r="A75" s="11" t="s">
        <v>1</v>
      </c>
      <c r="B75" s="12" t="s">
        <v>136</v>
      </c>
      <c r="C75" s="12" t="s">
        <v>126</v>
      </c>
      <c r="D75" s="13" t="s">
        <v>139</v>
      </c>
      <c r="E75" s="13" t="s">
        <v>127</v>
      </c>
      <c r="F75" s="13" t="s">
        <v>137</v>
      </c>
      <c r="G75" s="13" t="s">
        <v>128</v>
      </c>
      <c r="H75" s="19" t="s">
        <v>140</v>
      </c>
      <c r="I75" s="14" t="s">
        <v>132</v>
      </c>
    </row>
    <row r="76" spans="1:15" x14ac:dyDescent="0.25">
      <c r="A76" t="s">
        <v>73</v>
      </c>
      <c r="B76" s="5">
        <v>2082</v>
      </c>
      <c r="C76" s="5">
        <v>2388</v>
      </c>
      <c r="D76">
        <v>8</v>
      </c>
      <c r="E76" s="16">
        <v>9</v>
      </c>
      <c r="F76" s="28">
        <v>20</v>
      </c>
      <c r="G76">
        <v>18</v>
      </c>
      <c r="H76" s="18">
        <f>D76/F76</f>
        <v>0.4</v>
      </c>
      <c r="I76" s="18">
        <f t="shared" ref="I76:I110" si="5">E76/G76</f>
        <v>0.5</v>
      </c>
      <c r="J76" s="5">
        <v>1320</v>
      </c>
      <c r="K76" s="5">
        <v>303</v>
      </c>
      <c r="L76" s="5">
        <v>95</v>
      </c>
      <c r="M76" s="5"/>
      <c r="N76" s="5"/>
    </row>
    <row r="77" spans="1:15" x14ac:dyDescent="0.25">
      <c r="A77" t="s">
        <v>74</v>
      </c>
      <c r="B77" s="5">
        <v>4380</v>
      </c>
      <c r="C77" s="5">
        <v>3830</v>
      </c>
      <c r="D77">
        <v>4</v>
      </c>
      <c r="E77" s="16">
        <v>5</v>
      </c>
      <c r="F77" s="28">
        <v>30</v>
      </c>
      <c r="G77">
        <v>26</v>
      </c>
      <c r="H77" s="18">
        <f t="shared" ref="H77:H110" si="6">D77/F77</f>
        <v>0.13333333333333333</v>
      </c>
      <c r="I77" s="18">
        <f t="shared" si="5"/>
        <v>0.19230769230769232</v>
      </c>
      <c r="J77" s="5">
        <v>3600</v>
      </c>
      <c r="K77" s="5"/>
      <c r="L77" s="5">
        <v>50</v>
      </c>
      <c r="M77" s="5"/>
      <c r="N77" s="5"/>
    </row>
    <row r="78" spans="1:15" x14ac:dyDescent="0.25">
      <c r="A78" t="s">
        <v>75</v>
      </c>
      <c r="B78" s="5">
        <v>4611.13</v>
      </c>
      <c r="C78" s="5">
        <v>5459.27</v>
      </c>
      <c r="D78">
        <v>30</v>
      </c>
      <c r="E78" s="16">
        <v>28</v>
      </c>
      <c r="F78" s="28">
        <v>36</v>
      </c>
      <c r="G78">
        <v>40</v>
      </c>
      <c r="H78" s="18">
        <f t="shared" si="6"/>
        <v>0.83333333333333337</v>
      </c>
      <c r="I78" s="18">
        <f t="shared" si="5"/>
        <v>0.7</v>
      </c>
      <c r="J78" s="5">
        <v>3708</v>
      </c>
      <c r="K78" s="5">
        <v>1178.77</v>
      </c>
      <c r="L78" s="5">
        <v>220</v>
      </c>
      <c r="M78" s="5"/>
      <c r="N78" s="5"/>
    </row>
    <row r="79" spans="1:15" x14ac:dyDescent="0.25">
      <c r="A79" t="s">
        <v>76</v>
      </c>
      <c r="B79" s="5">
        <v>4088</v>
      </c>
      <c r="C79" s="5">
        <v>3809</v>
      </c>
      <c r="D79">
        <v>14</v>
      </c>
      <c r="E79" s="16">
        <v>15</v>
      </c>
      <c r="F79" s="28">
        <v>54</v>
      </c>
      <c r="G79">
        <v>50</v>
      </c>
      <c r="H79" s="18">
        <f t="shared" si="6"/>
        <v>0.25925925925925924</v>
      </c>
      <c r="I79" s="18">
        <f t="shared" si="5"/>
        <v>0.3</v>
      </c>
      <c r="J79" s="5">
        <v>3768</v>
      </c>
      <c r="K79" s="5"/>
      <c r="L79" s="5">
        <v>5</v>
      </c>
      <c r="M79" s="5"/>
      <c r="N79" s="5"/>
    </row>
    <row r="80" spans="1:15" x14ac:dyDescent="0.25">
      <c r="A80" t="s">
        <v>77</v>
      </c>
      <c r="B80" s="5">
        <v>2460</v>
      </c>
      <c r="C80" s="5">
        <v>2580</v>
      </c>
      <c r="D80">
        <v>9</v>
      </c>
      <c r="E80" s="16">
        <v>9</v>
      </c>
      <c r="F80" s="28">
        <v>290</v>
      </c>
      <c r="G80">
        <v>201</v>
      </c>
      <c r="H80" s="18">
        <f t="shared" si="6"/>
        <v>3.1034482758620689E-2</v>
      </c>
      <c r="I80" s="18">
        <f t="shared" si="5"/>
        <v>4.4776119402985072E-2</v>
      </c>
      <c r="J80" s="5">
        <v>2580</v>
      </c>
      <c r="K80" s="5"/>
      <c r="L80" s="5"/>
      <c r="M80" s="5"/>
      <c r="N80" s="5"/>
    </row>
    <row r="81" spans="1:14" x14ac:dyDescent="0.25">
      <c r="A81" t="s">
        <v>78</v>
      </c>
      <c r="B81" s="5">
        <v>36649.660000000003</v>
      </c>
      <c r="C81" s="5">
        <v>35979.735000000001</v>
      </c>
      <c r="D81">
        <v>181</v>
      </c>
      <c r="E81" s="16">
        <v>156</v>
      </c>
      <c r="F81" s="28">
        <v>247</v>
      </c>
      <c r="G81">
        <v>243</v>
      </c>
      <c r="H81" s="18">
        <f t="shared" si="6"/>
        <v>0.73279352226720651</v>
      </c>
      <c r="I81" s="18">
        <f t="shared" si="5"/>
        <v>0.64197530864197527</v>
      </c>
      <c r="J81" s="5">
        <v>26724</v>
      </c>
      <c r="K81" s="5"/>
      <c r="L81" s="5">
        <v>460</v>
      </c>
      <c r="M81" s="5">
        <v>250</v>
      </c>
      <c r="N81" s="5">
        <v>122.5</v>
      </c>
    </row>
    <row r="82" spans="1:14" x14ac:dyDescent="0.25">
      <c r="A82" t="s">
        <v>79</v>
      </c>
      <c r="B82" s="5">
        <v>77402.679999999993</v>
      </c>
      <c r="C82" s="5">
        <v>65887.460000000006</v>
      </c>
      <c r="D82">
        <v>337</v>
      </c>
      <c r="E82" s="16">
        <v>317</v>
      </c>
      <c r="F82" s="28">
        <v>1192</v>
      </c>
      <c r="G82">
        <v>1121</v>
      </c>
      <c r="H82" s="18">
        <f t="shared" si="6"/>
        <v>0.28271812080536912</v>
      </c>
      <c r="I82" s="18">
        <f t="shared" si="5"/>
        <v>0.28278322925958965</v>
      </c>
      <c r="J82" s="5">
        <v>60225.54</v>
      </c>
      <c r="K82" s="5"/>
      <c r="L82" s="5">
        <v>2069</v>
      </c>
      <c r="M82" s="5"/>
      <c r="N82" s="5">
        <v>490</v>
      </c>
    </row>
    <row r="83" spans="1:14" x14ac:dyDescent="0.25">
      <c r="A83" t="s">
        <v>80</v>
      </c>
      <c r="B83" s="5">
        <v>35017.32</v>
      </c>
      <c r="C83" s="5">
        <v>38590.32</v>
      </c>
      <c r="D83">
        <v>152</v>
      </c>
      <c r="E83" s="16">
        <v>170</v>
      </c>
      <c r="F83" s="28">
        <v>952</v>
      </c>
      <c r="G83">
        <v>930</v>
      </c>
      <c r="H83" s="18">
        <f t="shared" si="6"/>
        <v>0.15966386554621848</v>
      </c>
      <c r="I83" s="18">
        <f t="shared" si="5"/>
        <v>0.18279569892473119</v>
      </c>
      <c r="J83" s="5">
        <v>41038.32</v>
      </c>
      <c r="K83" s="5"/>
      <c r="L83" s="5">
        <v>230</v>
      </c>
      <c r="M83" s="5"/>
      <c r="N83" s="5"/>
    </row>
    <row r="84" spans="1:14" x14ac:dyDescent="0.25">
      <c r="A84" t="s">
        <v>81</v>
      </c>
      <c r="B84" s="5">
        <v>33723.35</v>
      </c>
      <c r="C84" s="5">
        <v>91196.5</v>
      </c>
      <c r="D84">
        <v>124</v>
      </c>
      <c r="E84" s="16">
        <v>136</v>
      </c>
      <c r="F84" s="28">
        <v>252</v>
      </c>
      <c r="G84">
        <v>229</v>
      </c>
      <c r="H84" s="18">
        <f t="shared" si="6"/>
        <v>0.49206349206349204</v>
      </c>
      <c r="I84" s="18">
        <f t="shared" si="5"/>
        <v>0.59388646288209612</v>
      </c>
      <c r="J84" s="5">
        <v>21972.959999999999</v>
      </c>
      <c r="K84" s="5">
        <v>45356.75</v>
      </c>
      <c r="L84" s="5">
        <v>295</v>
      </c>
      <c r="M84" s="5"/>
      <c r="N84" s="5"/>
    </row>
    <row r="85" spans="1:14" x14ac:dyDescent="0.25">
      <c r="A85" t="s">
        <v>82</v>
      </c>
      <c r="B85" s="5">
        <v>12574</v>
      </c>
      <c r="C85" s="5">
        <v>14571</v>
      </c>
      <c r="D85">
        <v>30</v>
      </c>
      <c r="E85" s="16">
        <v>32</v>
      </c>
      <c r="F85" s="28">
        <v>171</v>
      </c>
      <c r="G85">
        <v>156</v>
      </c>
      <c r="H85" s="18">
        <f t="shared" si="6"/>
        <v>0.17543859649122806</v>
      </c>
      <c r="I85" s="18">
        <f t="shared" si="5"/>
        <v>0.20512820512820512</v>
      </c>
      <c r="J85" s="5">
        <v>14568</v>
      </c>
      <c r="K85" s="5">
        <v>3</v>
      </c>
      <c r="L85" s="5"/>
      <c r="M85" s="5"/>
      <c r="N85" s="5"/>
    </row>
    <row r="86" spans="1:14" x14ac:dyDescent="0.25">
      <c r="A86" t="s">
        <v>83</v>
      </c>
      <c r="B86" s="5">
        <v>7357</v>
      </c>
      <c r="C86" s="5">
        <v>8126.12</v>
      </c>
      <c r="D86">
        <v>32</v>
      </c>
      <c r="E86" s="16">
        <v>38</v>
      </c>
      <c r="F86" s="28">
        <v>295</v>
      </c>
      <c r="G86">
        <v>265</v>
      </c>
      <c r="H86" s="18">
        <f t="shared" si="6"/>
        <v>0.10847457627118644</v>
      </c>
      <c r="I86" s="18">
        <f t="shared" si="5"/>
        <v>0.14339622641509434</v>
      </c>
      <c r="J86" s="5">
        <v>8166.12</v>
      </c>
      <c r="K86" s="5"/>
      <c r="L86" s="5"/>
      <c r="M86" s="5"/>
      <c r="N86" s="5"/>
    </row>
    <row r="87" spans="1:14" x14ac:dyDescent="0.25">
      <c r="A87" t="s">
        <v>84</v>
      </c>
      <c r="B87" s="5">
        <v>1778.88</v>
      </c>
      <c r="C87" s="5">
        <v>2114.88</v>
      </c>
      <c r="D87">
        <v>10</v>
      </c>
      <c r="E87" s="16">
        <v>13</v>
      </c>
      <c r="F87" s="28">
        <v>301</v>
      </c>
      <c r="G87">
        <v>257</v>
      </c>
      <c r="H87" s="18">
        <f t="shared" si="6"/>
        <v>3.3222591362126248E-2</v>
      </c>
      <c r="I87" s="18">
        <f t="shared" si="5"/>
        <v>5.0583657587548639E-2</v>
      </c>
      <c r="J87" s="5">
        <v>2114.88</v>
      </c>
      <c r="K87" s="5"/>
      <c r="L87" s="5"/>
      <c r="M87" s="5"/>
      <c r="N87" s="5"/>
    </row>
    <row r="88" spans="1:14" x14ac:dyDescent="0.25">
      <c r="A88" t="s">
        <v>85</v>
      </c>
      <c r="B88" s="5">
        <v>11196</v>
      </c>
      <c r="C88" s="5">
        <v>10110</v>
      </c>
      <c r="D88">
        <v>47</v>
      </c>
      <c r="E88" s="16">
        <v>50</v>
      </c>
      <c r="F88" s="28">
        <v>266</v>
      </c>
      <c r="G88">
        <v>211</v>
      </c>
      <c r="H88" s="18">
        <f t="shared" si="6"/>
        <v>0.17669172932330826</v>
      </c>
      <c r="I88" s="18">
        <f t="shared" si="5"/>
        <v>0.23696682464454977</v>
      </c>
      <c r="J88" s="5">
        <v>9840</v>
      </c>
      <c r="K88" s="5"/>
      <c r="L88" s="5">
        <v>270</v>
      </c>
      <c r="M88" s="5"/>
      <c r="N88" s="5"/>
    </row>
    <row r="89" spans="1:14" x14ac:dyDescent="0.25">
      <c r="A89" t="s">
        <v>86</v>
      </c>
      <c r="B89" s="5">
        <v>22268.880000000001</v>
      </c>
      <c r="C89" s="5">
        <v>23732.880000000001</v>
      </c>
      <c r="D89">
        <v>106</v>
      </c>
      <c r="E89" s="16">
        <v>117</v>
      </c>
      <c r="F89" s="28">
        <v>1341</v>
      </c>
      <c r="G89">
        <v>718</v>
      </c>
      <c r="H89" s="18">
        <f t="shared" si="6"/>
        <v>7.90454884414616E-2</v>
      </c>
      <c r="I89" s="18">
        <f t="shared" si="5"/>
        <v>0.16295264623955433</v>
      </c>
      <c r="J89" s="5">
        <v>24032.880000000001</v>
      </c>
      <c r="K89" s="5"/>
      <c r="L89" s="5"/>
      <c r="M89" s="5"/>
      <c r="N89" s="5"/>
    </row>
    <row r="90" spans="1:14" x14ac:dyDescent="0.25">
      <c r="A90" t="s">
        <v>87</v>
      </c>
      <c r="B90" s="5">
        <v>900</v>
      </c>
      <c r="C90" s="5">
        <v>1620</v>
      </c>
      <c r="D90">
        <v>2</v>
      </c>
      <c r="E90" s="16">
        <v>3</v>
      </c>
      <c r="F90" s="28">
        <v>16</v>
      </c>
      <c r="G90">
        <v>15</v>
      </c>
      <c r="H90" s="18">
        <f t="shared" si="6"/>
        <v>0.125</v>
      </c>
      <c r="I90" s="18">
        <f t="shared" si="5"/>
        <v>0.2</v>
      </c>
      <c r="J90" s="5">
        <v>1620</v>
      </c>
      <c r="K90" s="5"/>
      <c r="L90" s="5"/>
      <c r="M90" s="5"/>
      <c r="N90" s="5"/>
    </row>
    <row r="91" spans="1:14" x14ac:dyDescent="0.25">
      <c r="A91" t="s">
        <v>88</v>
      </c>
      <c r="B91" s="5">
        <v>10842</v>
      </c>
      <c r="C91" s="5">
        <v>13388</v>
      </c>
      <c r="D91">
        <v>28</v>
      </c>
      <c r="E91" s="16">
        <v>32</v>
      </c>
      <c r="F91" s="28">
        <v>623</v>
      </c>
      <c r="G91">
        <v>388</v>
      </c>
      <c r="H91" s="18">
        <f t="shared" si="6"/>
        <v>4.49438202247191E-2</v>
      </c>
      <c r="I91" s="18">
        <f t="shared" si="5"/>
        <v>8.247422680412371E-2</v>
      </c>
      <c r="J91" s="5">
        <v>12948</v>
      </c>
      <c r="K91" s="5"/>
      <c r="L91" s="5">
        <v>200</v>
      </c>
      <c r="M91" s="5"/>
      <c r="N91" s="5"/>
    </row>
    <row r="92" spans="1:14" x14ac:dyDescent="0.25">
      <c r="A92" t="s">
        <v>89</v>
      </c>
      <c r="B92" s="5">
        <v>17318</v>
      </c>
      <c r="C92" s="5">
        <v>21952</v>
      </c>
      <c r="D92">
        <v>58</v>
      </c>
      <c r="E92" s="16">
        <v>56</v>
      </c>
      <c r="F92" s="28">
        <v>200</v>
      </c>
      <c r="G92">
        <v>193</v>
      </c>
      <c r="H92" s="18">
        <f t="shared" si="6"/>
        <v>0.28999999999999998</v>
      </c>
      <c r="I92" s="18">
        <f t="shared" si="5"/>
        <v>0.29015544041450775</v>
      </c>
      <c r="J92" s="5">
        <v>20628</v>
      </c>
      <c r="K92" s="5"/>
      <c r="L92" s="5">
        <v>85</v>
      </c>
      <c r="M92" s="5"/>
      <c r="N92" s="5">
        <v>120</v>
      </c>
    </row>
    <row r="93" spans="1:14" x14ac:dyDescent="0.25">
      <c r="A93" t="s">
        <v>90</v>
      </c>
      <c r="B93" s="5">
        <v>1092</v>
      </c>
      <c r="C93" s="5">
        <v>1080</v>
      </c>
      <c r="D93">
        <v>6</v>
      </c>
      <c r="E93" s="16">
        <v>3</v>
      </c>
      <c r="F93" s="28">
        <v>9</v>
      </c>
      <c r="G93">
        <v>10</v>
      </c>
      <c r="H93" s="18">
        <f t="shared" si="6"/>
        <v>0.66666666666666663</v>
      </c>
      <c r="I93" s="18">
        <f t="shared" si="5"/>
        <v>0.3</v>
      </c>
      <c r="J93" s="5">
        <v>1080</v>
      </c>
      <c r="K93" s="5"/>
      <c r="L93" s="5"/>
      <c r="M93" s="5"/>
      <c r="N93" s="5"/>
    </row>
    <row r="94" spans="1:14" x14ac:dyDescent="0.25">
      <c r="A94" t="s">
        <v>91</v>
      </c>
      <c r="B94" s="5">
        <v>660</v>
      </c>
      <c r="C94" s="5">
        <v>660</v>
      </c>
      <c r="D94">
        <v>3</v>
      </c>
      <c r="E94" s="16">
        <v>4</v>
      </c>
      <c r="F94" s="28">
        <v>22</v>
      </c>
      <c r="G94">
        <v>18</v>
      </c>
      <c r="H94" s="18">
        <f t="shared" si="6"/>
        <v>0.13636363636363635</v>
      </c>
      <c r="I94" s="18">
        <f t="shared" si="5"/>
        <v>0.22222222222222221</v>
      </c>
      <c r="J94" s="5">
        <v>660</v>
      </c>
      <c r="K94" s="5"/>
      <c r="L94" s="5"/>
      <c r="M94" s="5"/>
      <c r="N94" s="5"/>
    </row>
    <row r="95" spans="1:14" x14ac:dyDescent="0.25">
      <c r="A95" t="s">
        <v>92</v>
      </c>
      <c r="B95" s="5">
        <v>18839</v>
      </c>
      <c r="C95" s="5">
        <v>13462</v>
      </c>
      <c r="D95">
        <v>25</v>
      </c>
      <c r="E95" s="16">
        <v>21</v>
      </c>
      <c r="F95" s="28">
        <v>90</v>
      </c>
      <c r="G95">
        <v>92</v>
      </c>
      <c r="H95" s="18">
        <f t="shared" si="6"/>
        <v>0.27777777777777779</v>
      </c>
      <c r="I95" s="18">
        <f t="shared" si="5"/>
        <v>0.22826086956521738</v>
      </c>
      <c r="J95" s="5">
        <v>13452</v>
      </c>
      <c r="K95" s="5"/>
      <c r="L95" s="5">
        <v>250</v>
      </c>
      <c r="M95" s="5"/>
      <c r="N95" s="5"/>
    </row>
    <row r="96" spans="1:14" x14ac:dyDescent="0.25">
      <c r="A96" t="s">
        <v>93</v>
      </c>
      <c r="B96" s="5">
        <v>60</v>
      </c>
      <c r="C96" s="5">
        <v>150</v>
      </c>
      <c r="D96">
        <v>1</v>
      </c>
      <c r="E96" s="16">
        <v>2</v>
      </c>
      <c r="F96" s="28">
        <v>8</v>
      </c>
      <c r="G96">
        <v>7</v>
      </c>
      <c r="H96" s="18">
        <f t="shared" si="6"/>
        <v>0.125</v>
      </c>
      <c r="I96" s="18">
        <f t="shared" si="5"/>
        <v>0.2857142857142857</v>
      </c>
      <c r="J96" s="5">
        <v>60</v>
      </c>
      <c r="K96" s="5"/>
      <c r="L96" s="5">
        <v>40</v>
      </c>
      <c r="M96" s="5"/>
      <c r="N96" s="5"/>
    </row>
    <row r="97" spans="1:14" x14ac:dyDescent="0.25">
      <c r="A97" t="s">
        <v>94</v>
      </c>
      <c r="B97" s="5">
        <v>9078.2000000000007</v>
      </c>
      <c r="C97" s="5">
        <v>8272</v>
      </c>
      <c r="D97">
        <v>49</v>
      </c>
      <c r="E97" s="16">
        <v>37</v>
      </c>
      <c r="F97" s="28">
        <v>822</v>
      </c>
      <c r="G97">
        <v>729</v>
      </c>
      <c r="H97" s="18">
        <f t="shared" si="6"/>
        <v>5.9610705596107053E-2</v>
      </c>
      <c r="I97" s="18">
        <f t="shared" si="5"/>
        <v>5.0754458161865572E-2</v>
      </c>
      <c r="J97" s="5">
        <v>8232</v>
      </c>
      <c r="K97" s="5"/>
      <c r="L97" s="5">
        <v>100</v>
      </c>
      <c r="M97" s="5"/>
      <c r="N97" s="5"/>
    </row>
    <row r="98" spans="1:14" x14ac:dyDescent="0.25">
      <c r="A98" t="s">
        <v>95</v>
      </c>
      <c r="B98" s="5">
        <v>5450</v>
      </c>
      <c r="C98" s="5">
        <v>4050</v>
      </c>
      <c r="D98">
        <v>28</v>
      </c>
      <c r="E98" s="16">
        <v>26</v>
      </c>
      <c r="F98" s="28">
        <v>110</v>
      </c>
      <c r="G98">
        <v>99</v>
      </c>
      <c r="H98" s="18">
        <f t="shared" si="6"/>
        <v>0.25454545454545452</v>
      </c>
      <c r="I98" s="18">
        <f t="shared" si="5"/>
        <v>0.26262626262626265</v>
      </c>
      <c r="J98" s="5">
        <v>3240</v>
      </c>
      <c r="K98" s="5"/>
      <c r="L98" s="5"/>
      <c r="M98" s="5"/>
      <c r="N98" s="5"/>
    </row>
    <row r="99" spans="1:14" x14ac:dyDescent="0.25">
      <c r="A99" t="s">
        <v>96</v>
      </c>
      <c r="B99" s="5">
        <v>3444</v>
      </c>
      <c r="C99" s="5">
        <v>3626.96</v>
      </c>
      <c r="D99">
        <v>14</v>
      </c>
      <c r="E99" s="16">
        <v>19</v>
      </c>
      <c r="F99" s="28">
        <v>261</v>
      </c>
      <c r="G99">
        <v>61</v>
      </c>
      <c r="H99" s="18">
        <f t="shared" si="6"/>
        <v>5.3639846743295021E-2</v>
      </c>
      <c r="I99" s="18">
        <f t="shared" si="5"/>
        <v>0.31147540983606559</v>
      </c>
      <c r="J99" s="5">
        <v>3396.96</v>
      </c>
      <c r="K99" s="5"/>
      <c r="L99" s="5">
        <v>200</v>
      </c>
      <c r="M99" s="5"/>
      <c r="N99" s="5"/>
    </row>
    <row r="100" spans="1:14" x14ac:dyDescent="0.25">
      <c r="A100" t="s">
        <v>97</v>
      </c>
      <c r="B100" s="5">
        <v>7086</v>
      </c>
      <c r="C100" s="5">
        <v>5940</v>
      </c>
      <c r="D100">
        <v>17</v>
      </c>
      <c r="E100" s="16">
        <v>14</v>
      </c>
      <c r="F100" s="28">
        <v>25</v>
      </c>
      <c r="G100">
        <v>23</v>
      </c>
      <c r="H100" s="18">
        <f t="shared" si="6"/>
        <v>0.68</v>
      </c>
      <c r="I100" s="18">
        <f t="shared" si="5"/>
        <v>0.60869565217391308</v>
      </c>
      <c r="J100" s="5">
        <v>5940</v>
      </c>
      <c r="K100" s="5"/>
      <c r="L100" s="5"/>
      <c r="M100" s="5"/>
      <c r="N100" s="5"/>
    </row>
    <row r="101" spans="1:14" x14ac:dyDescent="0.25">
      <c r="A101" t="s">
        <v>98</v>
      </c>
      <c r="B101" s="5">
        <v>12804</v>
      </c>
      <c r="C101" s="5">
        <v>10560</v>
      </c>
      <c r="D101">
        <v>45</v>
      </c>
      <c r="E101" s="16">
        <v>34</v>
      </c>
      <c r="F101" s="28">
        <v>397</v>
      </c>
      <c r="G101">
        <v>380</v>
      </c>
      <c r="H101" s="18">
        <f t="shared" si="6"/>
        <v>0.11335012594458438</v>
      </c>
      <c r="I101" s="18">
        <f t="shared" si="5"/>
        <v>8.9473684210526316E-2</v>
      </c>
      <c r="J101" s="5">
        <v>9780</v>
      </c>
      <c r="K101" s="5"/>
      <c r="L101" s="5"/>
      <c r="M101" s="5"/>
      <c r="N101" s="5"/>
    </row>
    <row r="102" spans="1:14" x14ac:dyDescent="0.25">
      <c r="A102" t="s">
        <v>99</v>
      </c>
      <c r="B102" s="5">
        <v>2550</v>
      </c>
      <c r="C102" s="5">
        <v>2550</v>
      </c>
      <c r="D102">
        <v>7</v>
      </c>
      <c r="E102" s="16">
        <v>8</v>
      </c>
      <c r="F102" s="28">
        <v>63</v>
      </c>
      <c r="G102">
        <v>59</v>
      </c>
      <c r="H102" s="18">
        <f t="shared" si="6"/>
        <v>0.1111111111111111</v>
      </c>
      <c r="I102" s="18">
        <f t="shared" si="5"/>
        <v>0.13559322033898305</v>
      </c>
      <c r="J102" s="5">
        <v>2670</v>
      </c>
      <c r="K102" s="5"/>
      <c r="L102" s="5"/>
      <c r="M102" s="5"/>
      <c r="N102" s="5"/>
    </row>
    <row r="103" spans="1:14" x14ac:dyDescent="0.25">
      <c r="A103" t="s">
        <v>100</v>
      </c>
      <c r="B103" s="5">
        <v>17895</v>
      </c>
      <c r="C103" s="5">
        <v>18712</v>
      </c>
      <c r="D103">
        <v>76</v>
      </c>
      <c r="E103" s="16">
        <v>82</v>
      </c>
      <c r="F103" s="28">
        <v>657</v>
      </c>
      <c r="G103">
        <v>431</v>
      </c>
      <c r="H103" s="18">
        <f t="shared" si="6"/>
        <v>0.11567732115677321</v>
      </c>
      <c r="I103" s="18">
        <f t="shared" si="5"/>
        <v>0.1902552204176334</v>
      </c>
      <c r="J103" s="5">
        <v>16488</v>
      </c>
      <c r="K103" s="5"/>
      <c r="L103" s="5">
        <v>140</v>
      </c>
      <c r="M103" s="5"/>
      <c r="N103" s="5"/>
    </row>
    <row r="104" spans="1:14" x14ac:dyDescent="0.25">
      <c r="A104" t="s">
        <v>101</v>
      </c>
      <c r="B104" s="5">
        <v>15312</v>
      </c>
      <c r="C104" s="5">
        <v>11416</v>
      </c>
      <c r="D104">
        <v>51</v>
      </c>
      <c r="E104" s="16">
        <v>42</v>
      </c>
      <c r="F104" s="28">
        <v>663</v>
      </c>
      <c r="G104">
        <v>554</v>
      </c>
      <c r="H104" s="18">
        <f t="shared" si="6"/>
        <v>7.6923076923076927E-2</v>
      </c>
      <c r="I104" s="18">
        <f t="shared" si="5"/>
        <v>7.5812274368231042E-2</v>
      </c>
      <c r="J104" s="5">
        <v>11124</v>
      </c>
      <c r="K104" s="5"/>
      <c r="L104" s="5">
        <v>100</v>
      </c>
      <c r="M104" s="5"/>
      <c r="N104" s="5"/>
    </row>
    <row r="105" spans="1:14" x14ac:dyDescent="0.25">
      <c r="A105" t="s">
        <v>102</v>
      </c>
      <c r="B105" s="5">
        <v>227.4</v>
      </c>
      <c r="C105" s="5">
        <v>227.4</v>
      </c>
      <c r="D105">
        <v>1</v>
      </c>
      <c r="E105" s="16">
        <v>1</v>
      </c>
      <c r="F105" s="28">
        <v>6</v>
      </c>
      <c r="G105">
        <v>4</v>
      </c>
      <c r="H105" s="18">
        <f t="shared" si="6"/>
        <v>0.16666666666666666</v>
      </c>
      <c r="I105" s="18">
        <f t="shared" si="5"/>
        <v>0.25</v>
      </c>
      <c r="J105" s="5">
        <v>227.4</v>
      </c>
      <c r="K105" s="5"/>
      <c r="L105" s="5"/>
      <c r="M105" s="5"/>
      <c r="N105" s="5"/>
    </row>
    <row r="106" spans="1:14" x14ac:dyDescent="0.25">
      <c r="A106" t="s">
        <v>103</v>
      </c>
      <c r="B106" s="5">
        <v>288</v>
      </c>
      <c r="C106" s="5">
        <v>108</v>
      </c>
      <c r="D106">
        <v>2</v>
      </c>
      <c r="E106" s="16">
        <v>2</v>
      </c>
      <c r="F106" s="28">
        <v>10</v>
      </c>
      <c r="G106">
        <v>9</v>
      </c>
      <c r="H106" s="18">
        <f t="shared" si="6"/>
        <v>0.2</v>
      </c>
      <c r="I106" s="18">
        <f t="shared" si="5"/>
        <v>0.22222222222222221</v>
      </c>
      <c r="J106" s="5">
        <v>108</v>
      </c>
      <c r="K106" s="5"/>
      <c r="L106" s="5"/>
      <c r="M106" s="5"/>
      <c r="N106" s="5"/>
    </row>
    <row r="107" spans="1:14" x14ac:dyDescent="0.25">
      <c r="A107" t="s">
        <v>104</v>
      </c>
      <c r="B107" s="5">
        <v>261522.06</v>
      </c>
      <c r="C107" s="5">
        <v>264210.33</v>
      </c>
      <c r="D107">
        <v>861</v>
      </c>
      <c r="E107" s="16">
        <v>935</v>
      </c>
      <c r="F107" s="28">
        <v>6746</v>
      </c>
      <c r="G107">
        <v>6658</v>
      </c>
      <c r="H107" s="18">
        <f t="shared" si="6"/>
        <v>0.12763118885265343</v>
      </c>
      <c r="I107" s="18">
        <f t="shared" si="5"/>
        <v>0.14043256233103035</v>
      </c>
      <c r="J107" s="5">
        <v>254670.24</v>
      </c>
      <c r="K107" s="5"/>
      <c r="L107" s="5">
        <v>1797</v>
      </c>
      <c r="M107" s="5"/>
      <c r="N107" s="5">
        <v>57.5</v>
      </c>
    </row>
    <row r="108" spans="1:14" x14ac:dyDescent="0.25">
      <c r="A108" t="s">
        <v>105</v>
      </c>
      <c r="B108" s="5">
        <v>2085758.26</v>
      </c>
      <c r="C108" s="5">
        <v>2038196.32</v>
      </c>
      <c r="D108" s="16">
        <v>4124</v>
      </c>
      <c r="E108" s="16">
        <v>4611</v>
      </c>
      <c r="F108" s="28">
        <v>26107</v>
      </c>
      <c r="G108">
        <v>27184</v>
      </c>
      <c r="H108" s="18">
        <f t="shared" si="6"/>
        <v>0.15796529666373002</v>
      </c>
      <c r="I108" s="18">
        <f t="shared" si="5"/>
        <v>0.16962183637433784</v>
      </c>
      <c r="J108" s="5">
        <v>1824338.76</v>
      </c>
      <c r="K108" s="5">
        <v>767.74</v>
      </c>
      <c r="L108" s="5">
        <v>8866</v>
      </c>
      <c r="M108" s="5"/>
      <c r="N108" s="5">
        <v>2037.5</v>
      </c>
    </row>
    <row r="109" spans="1:14" x14ac:dyDescent="0.25">
      <c r="A109" t="s">
        <v>106</v>
      </c>
      <c r="B109" s="5">
        <v>7728</v>
      </c>
      <c r="C109" s="5">
        <v>8608</v>
      </c>
      <c r="D109">
        <v>24</v>
      </c>
      <c r="E109" s="16">
        <v>29</v>
      </c>
      <c r="F109" s="28">
        <v>152</v>
      </c>
      <c r="G109">
        <v>140</v>
      </c>
      <c r="H109" s="18">
        <f t="shared" si="6"/>
        <v>0.15789473684210525</v>
      </c>
      <c r="I109" s="18">
        <f t="shared" si="5"/>
        <v>0.20714285714285716</v>
      </c>
      <c r="J109" s="5">
        <v>8388</v>
      </c>
      <c r="K109" s="5"/>
      <c r="L109" s="5">
        <v>100</v>
      </c>
      <c r="M109" s="5"/>
      <c r="N109" s="5"/>
    </row>
    <row r="110" spans="1:14" x14ac:dyDescent="0.25">
      <c r="A110" t="s">
        <v>107</v>
      </c>
      <c r="B110" s="5">
        <v>21291</v>
      </c>
      <c r="C110" s="5">
        <v>13633.9</v>
      </c>
      <c r="D110">
        <v>237</v>
      </c>
      <c r="E110" s="16">
        <v>124</v>
      </c>
      <c r="F110" s="28">
        <v>746</v>
      </c>
      <c r="G110">
        <v>707</v>
      </c>
      <c r="H110" s="18">
        <f t="shared" si="6"/>
        <v>0.31769436997319034</v>
      </c>
      <c r="I110" s="18">
        <f t="shared" si="5"/>
        <v>0.17538896746817539</v>
      </c>
      <c r="J110" s="5">
        <v>12324</v>
      </c>
      <c r="K110" s="5">
        <v>284</v>
      </c>
      <c r="L110" s="5">
        <v>495</v>
      </c>
      <c r="M110" s="5"/>
      <c r="N110" s="5">
        <v>50</v>
      </c>
    </row>
    <row r="111" spans="1:14" x14ac:dyDescent="0.25">
      <c r="D111"/>
      <c r="E111" s="16"/>
      <c r="F111"/>
      <c r="G111"/>
      <c r="H111" s="18"/>
      <c r="I111" s="18"/>
      <c r="J111" s="5"/>
      <c r="K111" s="5"/>
      <c r="L111" s="5"/>
      <c r="M111" s="5"/>
      <c r="N111" s="5"/>
    </row>
    <row r="112" spans="1:14" s="15" customFormat="1" ht="30" customHeight="1" x14ac:dyDescent="0.25">
      <c r="A112" s="11" t="s">
        <v>1</v>
      </c>
      <c r="B112" s="12" t="s">
        <v>136</v>
      </c>
      <c r="C112" s="12" t="s">
        <v>126</v>
      </c>
      <c r="D112" s="13" t="s">
        <v>139</v>
      </c>
      <c r="E112" s="13" t="s">
        <v>127</v>
      </c>
      <c r="F112" s="13" t="s">
        <v>137</v>
      </c>
      <c r="G112" s="13" t="s">
        <v>128</v>
      </c>
      <c r="H112" s="19" t="s">
        <v>140</v>
      </c>
      <c r="I112" s="14" t="s">
        <v>132</v>
      </c>
    </row>
    <row r="113" spans="1:14" x14ac:dyDescent="0.25">
      <c r="A113" t="s">
        <v>108</v>
      </c>
      <c r="B113" s="5">
        <v>4260</v>
      </c>
      <c r="C113" s="5">
        <v>5280</v>
      </c>
      <c r="D113">
        <v>19</v>
      </c>
      <c r="E113" s="16">
        <v>20</v>
      </c>
      <c r="F113" s="28">
        <v>289</v>
      </c>
      <c r="G113">
        <v>253</v>
      </c>
      <c r="H113" s="18">
        <f>D113/F113</f>
        <v>6.5743944636678195E-2</v>
      </c>
      <c r="I113" s="18">
        <f t="shared" ref="I113:I135" si="7">E113/G113</f>
        <v>7.9051383399209488E-2</v>
      </c>
      <c r="J113" s="5">
        <v>5280</v>
      </c>
      <c r="K113" s="5"/>
      <c r="L113" s="5"/>
      <c r="M113" s="5"/>
      <c r="N113" s="5"/>
    </row>
    <row r="114" spans="1:14" x14ac:dyDescent="0.25">
      <c r="A114" t="s">
        <v>133</v>
      </c>
      <c r="C114" s="5">
        <v>346.31</v>
      </c>
      <c r="E114" s="16">
        <v>1</v>
      </c>
      <c r="F114" s="28">
        <v>32</v>
      </c>
      <c r="G114">
        <v>20</v>
      </c>
      <c r="H114" s="18">
        <f t="shared" ref="H114:H133" si="8">D114/F114</f>
        <v>0</v>
      </c>
      <c r="I114" s="18">
        <f t="shared" si="7"/>
        <v>0.05</v>
      </c>
      <c r="J114" s="5"/>
      <c r="K114" s="5">
        <v>346.31</v>
      </c>
      <c r="L114" s="5"/>
      <c r="M114" s="5"/>
      <c r="N114" s="5"/>
    </row>
    <row r="115" spans="1:14" x14ac:dyDescent="0.25">
      <c r="A115" t="s">
        <v>109</v>
      </c>
      <c r="B115" s="5">
        <v>1260</v>
      </c>
      <c r="C115" s="5">
        <v>1225</v>
      </c>
      <c r="D115">
        <v>3</v>
      </c>
      <c r="E115" s="16">
        <v>3</v>
      </c>
      <c r="F115" s="28">
        <v>10</v>
      </c>
      <c r="G115">
        <v>6</v>
      </c>
      <c r="H115" s="18">
        <f t="shared" si="8"/>
        <v>0.3</v>
      </c>
      <c r="I115" s="18">
        <f t="shared" si="7"/>
        <v>0.5</v>
      </c>
      <c r="J115" s="5">
        <v>1200</v>
      </c>
      <c r="K115" s="5"/>
      <c r="L115" s="5">
        <v>25</v>
      </c>
      <c r="M115" s="5"/>
      <c r="N115" s="5"/>
    </row>
    <row r="116" spans="1:14" x14ac:dyDescent="0.25">
      <c r="A116" t="s">
        <v>110</v>
      </c>
      <c r="B116" s="5">
        <v>456</v>
      </c>
      <c r="C116" s="5">
        <v>792</v>
      </c>
      <c r="D116">
        <v>2</v>
      </c>
      <c r="E116" s="16">
        <v>2</v>
      </c>
      <c r="F116" s="28">
        <v>18</v>
      </c>
      <c r="G116">
        <v>13</v>
      </c>
      <c r="H116" s="18">
        <f t="shared" si="8"/>
        <v>0.1111111111111111</v>
      </c>
      <c r="I116" s="18">
        <f t="shared" si="7"/>
        <v>0.15384615384615385</v>
      </c>
      <c r="J116" s="5">
        <v>792</v>
      </c>
      <c r="K116" s="5"/>
      <c r="L116" s="5"/>
      <c r="M116" s="5"/>
      <c r="N116" s="5"/>
    </row>
    <row r="117" spans="1:14" x14ac:dyDescent="0.25">
      <c r="A117" t="s">
        <v>134</v>
      </c>
      <c r="B117" s="5">
        <v>144</v>
      </c>
      <c r="C117" s="5">
        <v>269</v>
      </c>
      <c r="D117">
        <v>2</v>
      </c>
      <c r="E117" s="16">
        <v>2</v>
      </c>
      <c r="F117" s="28">
        <v>8</v>
      </c>
      <c r="G117">
        <v>2</v>
      </c>
      <c r="H117" s="18">
        <f t="shared" si="8"/>
        <v>0.25</v>
      </c>
      <c r="I117" s="18">
        <f t="shared" si="7"/>
        <v>1</v>
      </c>
      <c r="J117" s="5">
        <v>144</v>
      </c>
      <c r="K117" s="5"/>
      <c r="L117" s="5">
        <v>125</v>
      </c>
      <c r="M117" s="5"/>
      <c r="N117" s="5"/>
    </row>
    <row r="118" spans="1:14" x14ac:dyDescent="0.25">
      <c r="A118" t="s">
        <v>111</v>
      </c>
      <c r="B118" s="5">
        <v>4198</v>
      </c>
      <c r="C118" s="5">
        <v>4655.8999999999996</v>
      </c>
      <c r="D118">
        <v>18</v>
      </c>
      <c r="E118" s="16">
        <v>22</v>
      </c>
      <c r="F118" s="28">
        <v>48</v>
      </c>
      <c r="G118">
        <v>42</v>
      </c>
      <c r="H118" s="18">
        <f t="shared" si="8"/>
        <v>0.375</v>
      </c>
      <c r="I118" s="18">
        <f t="shared" si="7"/>
        <v>0.52380952380952384</v>
      </c>
      <c r="J118" s="5">
        <v>3732</v>
      </c>
      <c r="K118" s="5">
        <v>526.9</v>
      </c>
      <c r="L118" s="5"/>
      <c r="M118" s="5"/>
      <c r="N118" s="5"/>
    </row>
    <row r="119" spans="1:14" x14ac:dyDescent="0.25">
      <c r="A119" t="s">
        <v>112</v>
      </c>
      <c r="B119" s="5">
        <v>4920</v>
      </c>
      <c r="C119" s="5">
        <v>6046</v>
      </c>
      <c r="D119">
        <v>23</v>
      </c>
      <c r="E119" s="16">
        <v>28</v>
      </c>
      <c r="F119" s="28">
        <v>100</v>
      </c>
      <c r="G119">
        <v>101</v>
      </c>
      <c r="H119" s="18">
        <f t="shared" si="8"/>
        <v>0.23</v>
      </c>
      <c r="I119" s="18">
        <f t="shared" si="7"/>
        <v>0.27722772277227725</v>
      </c>
      <c r="J119" s="5">
        <v>6216</v>
      </c>
      <c r="K119" s="5"/>
      <c r="L119" s="5"/>
      <c r="M119" s="5"/>
      <c r="N119" s="5"/>
    </row>
    <row r="120" spans="1:14" x14ac:dyDescent="0.25">
      <c r="A120" t="s">
        <v>113</v>
      </c>
      <c r="B120" s="5">
        <v>3196.2</v>
      </c>
      <c r="C120" s="5">
        <v>1641.2</v>
      </c>
      <c r="D120">
        <v>9</v>
      </c>
      <c r="E120" s="16">
        <v>11</v>
      </c>
      <c r="F120" s="28">
        <v>42</v>
      </c>
      <c r="G120">
        <v>31</v>
      </c>
      <c r="H120" s="18">
        <f t="shared" si="8"/>
        <v>0.21428571428571427</v>
      </c>
      <c r="I120" s="18">
        <f t="shared" si="7"/>
        <v>0.35483870967741937</v>
      </c>
      <c r="J120" s="5">
        <v>1486.2</v>
      </c>
      <c r="K120" s="5"/>
      <c r="L120" s="5"/>
      <c r="M120" s="5"/>
      <c r="N120" s="5"/>
    </row>
    <row r="121" spans="1:14" x14ac:dyDescent="0.25">
      <c r="A121" t="s">
        <v>114</v>
      </c>
      <c r="B121" s="5">
        <v>10668</v>
      </c>
      <c r="C121" s="5">
        <v>10858</v>
      </c>
      <c r="D121">
        <v>29</v>
      </c>
      <c r="E121" s="16">
        <v>32</v>
      </c>
      <c r="F121" s="28">
        <v>74</v>
      </c>
      <c r="G121">
        <v>65</v>
      </c>
      <c r="H121" s="18">
        <f t="shared" si="8"/>
        <v>0.39189189189189189</v>
      </c>
      <c r="I121" s="18">
        <f t="shared" si="7"/>
        <v>0.49230769230769234</v>
      </c>
      <c r="J121" s="5">
        <v>10368</v>
      </c>
      <c r="K121" s="5"/>
      <c r="L121" s="5">
        <v>250</v>
      </c>
      <c r="M121" s="5"/>
      <c r="N121" s="5"/>
    </row>
    <row r="122" spans="1:14" x14ac:dyDescent="0.25">
      <c r="A122" t="s">
        <v>115</v>
      </c>
      <c r="B122" s="5">
        <v>42247.199999999997</v>
      </c>
      <c r="C122" s="5">
        <v>43933.45</v>
      </c>
      <c r="D122">
        <v>337</v>
      </c>
      <c r="E122" s="16">
        <v>363</v>
      </c>
      <c r="F122" s="28">
        <v>2441</v>
      </c>
      <c r="G122">
        <v>2182</v>
      </c>
      <c r="H122" s="18">
        <f t="shared" si="8"/>
        <v>0.13805817287996722</v>
      </c>
      <c r="I122" s="18">
        <f t="shared" si="7"/>
        <v>0.16636113657195234</v>
      </c>
      <c r="J122" s="5">
        <v>40660.199999999997</v>
      </c>
      <c r="K122" s="5"/>
      <c r="L122" s="5">
        <v>420.09</v>
      </c>
      <c r="M122" s="5"/>
      <c r="N122" s="5">
        <v>5</v>
      </c>
    </row>
    <row r="123" spans="1:14" x14ac:dyDescent="0.25">
      <c r="A123" t="s">
        <v>116</v>
      </c>
      <c r="B123" s="5">
        <v>1009</v>
      </c>
      <c r="C123" s="5">
        <v>1020</v>
      </c>
      <c r="D123">
        <v>8</v>
      </c>
      <c r="E123" s="16">
        <v>7</v>
      </c>
      <c r="F123" s="28">
        <v>13</v>
      </c>
      <c r="G123">
        <v>13</v>
      </c>
      <c r="H123" s="18">
        <f t="shared" si="8"/>
        <v>0.61538461538461542</v>
      </c>
      <c r="I123" s="18">
        <f t="shared" si="7"/>
        <v>0.53846153846153844</v>
      </c>
      <c r="J123" s="5">
        <v>1140</v>
      </c>
      <c r="K123" s="5"/>
      <c r="L123" s="5"/>
      <c r="M123" s="5"/>
      <c r="N123" s="5"/>
    </row>
    <row r="124" spans="1:14" x14ac:dyDescent="0.25">
      <c r="A124" t="s">
        <v>117</v>
      </c>
      <c r="B124" s="5">
        <v>93027.16</v>
      </c>
      <c r="C124" s="5">
        <v>90620.160000000003</v>
      </c>
      <c r="D124">
        <v>316</v>
      </c>
      <c r="E124" s="16">
        <v>312</v>
      </c>
      <c r="F124" s="28">
        <v>6931</v>
      </c>
      <c r="G124">
        <v>6659</v>
      </c>
      <c r="H124" s="18">
        <f t="shared" si="8"/>
        <v>4.5592266628192178E-2</v>
      </c>
      <c r="I124" s="18">
        <f t="shared" si="7"/>
        <v>4.6853881964258895E-2</v>
      </c>
      <c r="J124" s="5">
        <v>97796.160000000003</v>
      </c>
      <c r="K124" s="5"/>
      <c r="L124" s="5"/>
      <c r="M124" s="5"/>
      <c r="N124" s="5"/>
    </row>
    <row r="125" spans="1:14" x14ac:dyDescent="0.25">
      <c r="A125" t="s">
        <v>118</v>
      </c>
      <c r="B125" s="5">
        <v>12309</v>
      </c>
      <c r="C125" s="5">
        <v>11444</v>
      </c>
      <c r="D125">
        <v>59</v>
      </c>
      <c r="E125" s="16">
        <v>44</v>
      </c>
      <c r="F125" s="28">
        <v>107</v>
      </c>
      <c r="G125">
        <v>104</v>
      </c>
      <c r="H125" s="18">
        <f t="shared" si="8"/>
        <v>0.55140186915887845</v>
      </c>
      <c r="I125" s="18">
        <f t="shared" si="7"/>
        <v>0.42307692307692307</v>
      </c>
      <c r="J125" s="5">
        <v>11064</v>
      </c>
      <c r="K125" s="5"/>
      <c r="L125" s="5">
        <v>365</v>
      </c>
      <c r="M125" s="5"/>
      <c r="N125" s="5"/>
    </row>
    <row r="126" spans="1:14" x14ac:dyDescent="0.25">
      <c r="A126" t="s">
        <v>119</v>
      </c>
      <c r="B126" s="5">
        <v>960</v>
      </c>
      <c r="C126" s="5">
        <v>1320</v>
      </c>
      <c r="D126">
        <v>5</v>
      </c>
      <c r="E126" s="16">
        <v>7</v>
      </c>
      <c r="F126" s="28">
        <v>19</v>
      </c>
      <c r="G126">
        <v>22</v>
      </c>
      <c r="H126" s="18">
        <f t="shared" si="8"/>
        <v>0.26315789473684209</v>
      </c>
      <c r="I126" s="18">
        <f t="shared" si="7"/>
        <v>0.31818181818181818</v>
      </c>
      <c r="J126" s="5">
        <v>1320</v>
      </c>
      <c r="K126" s="5"/>
      <c r="L126" s="5"/>
      <c r="M126" s="5"/>
      <c r="N126" s="5"/>
    </row>
    <row r="127" spans="1:14" x14ac:dyDescent="0.25">
      <c r="A127" t="s">
        <v>143</v>
      </c>
      <c r="B127" s="5">
        <v>8161</v>
      </c>
      <c r="C127" s="5">
        <v>8341</v>
      </c>
      <c r="D127">
        <v>43</v>
      </c>
      <c r="E127" s="16">
        <v>46</v>
      </c>
      <c r="F127" s="28">
        <v>132</v>
      </c>
      <c r="G127">
        <v>129</v>
      </c>
      <c r="H127" s="18">
        <f t="shared" si="8"/>
        <v>0.32575757575757575</v>
      </c>
      <c r="I127" s="18">
        <f t="shared" si="7"/>
        <v>0.35658914728682173</v>
      </c>
      <c r="J127" s="5">
        <v>8028</v>
      </c>
      <c r="K127" s="5"/>
      <c r="L127" s="5">
        <v>245</v>
      </c>
      <c r="M127" s="5"/>
      <c r="N127" s="5"/>
    </row>
    <row r="128" spans="1:14" x14ac:dyDescent="0.25">
      <c r="A128" t="s">
        <v>135</v>
      </c>
      <c r="B128" s="5">
        <v>28702.04</v>
      </c>
      <c r="C128" s="5">
        <v>29811.040000000001</v>
      </c>
      <c r="D128">
        <v>98</v>
      </c>
      <c r="E128" s="16">
        <v>96</v>
      </c>
      <c r="F128" s="28">
        <v>537</v>
      </c>
      <c r="G128">
        <v>549</v>
      </c>
      <c r="H128" s="18">
        <f t="shared" si="8"/>
        <v>0.18249534450651769</v>
      </c>
      <c r="I128" s="18">
        <f t="shared" si="7"/>
        <v>0.17486338797814208</v>
      </c>
      <c r="J128" s="5">
        <v>29541.119999999999</v>
      </c>
      <c r="K128" s="5"/>
      <c r="L128" s="5">
        <v>100</v>
      </c>
      <c r="M128" s="5"/>
      <c r="N128" s="5"/>
    </row>
    <row r="129" spans="1:14" x14ac:dyDescent="0.25">
      <c r="A129" t="s">
        <v>120</v>
      </c>
      <c r="B129" s="5">
        <v>1644</v>
      </c>
      <c r="C129" s="5">
        <v>894</v>
      </c>
      <c r="D129">
        <v>12</v>
      </c>
      <c r="E129" s="16">
        <v>11</v>
      </c>
      <c r="F129" s="28">
        <v>139</v>
      </c>
      <c r="G129">
        <v>146</v>
      </c>
      <c r="H129" s="18">
        <f t="shared" si="8"/>
        <v>8.6330935251798566E-2</v>
      </c>
      <c r="I129" s="18">
        <f t="shared" si="7"/>
        <v>7.5342465753424653E-2</v>
      </c>
      <c r="J129" s="5">
        <v>894</v>
      </c>
      <c r="K129" s="5"/>
      <c r="L129" s="5"/>
      <c r="M129" s="5"/>
      <c r="N129" s="5"/>
    </row>
    <row r="130" spans="1:14" x14ac:dyDescent="0.25">
      <c r="A130" t="s">
        <v>121</v>
      </c>
      <c r="B130" s="5">
        <v>58144.36</v>
      </c>
      <c r="C130" s="5">
        <v>74224.92</v>
      </c>
      <c r="D130">
        <v>160</v>
      </c>
      <c r="E130" s="16">
        <v>249</v>
      </c>
      <c r="F130" s="28">
        <v>1972</v>
      </c>
      <c r="G130">
        <v>1363</v>
      </c>
      <c r="H130" s="18">
        <f t="shared" si="8"/>
        <v>8.1135902636916835E-2</v>
      </c>
      <c r="I130" s="18">
        <f t="shared" si="7"/>
        <v>0.18268525311812178</v>
      </c>
      <c r="J130" s="5">
        <v>69619.92</v>
      </c>
      <c r="K130" s="5">
        <v>25</v>
      </c>
      <c r="L130" s="5">
        <v>1190</v>
      </c>
      <c r="M130" s="5"/>
      <c r="N130" s="5"/>
    </row>
    <row r="131" spans="1:14" x14ac:dyDescent="0.25">
      <c r="A131" t="s">
        <v>122</v>
      </c>
      <c r="B131" s="5">
        <v>15153.08</v>
      </c>
      <c r="C131" s="5">
        <v>15184</v>
      </c>
      <c r="D131">
        <v>89</v>
      </c>
      <c r="E131" s="16">
        <v>82</v>
      </c>
      <c r="F131" s="28">
        <v>199</v>
      </c>
      <c r="G131">
        <v>174</v>
      </c>
      <c r="H131" s="18">
        <f t="shared" si="8"/>
        <v>0.44723618090452261</v>
      </c>
      <c r="I131" s="18">
        <f t="shared" si="7"/>
        <v>0.47126436781609193</v>
      </c>
      <c r="J131" s="5">
        <v>13386</v>
      </c>
      <c r="K131" s="5">
        <v>65</v>
      </c>
      <c r="L131" s="5">
        <v>1142</v>
      </c>
      <c r="M131" s="5"/>
      <c r="N131" s="5"/>
    </row>
    <row r="132" spans="1:14" x14ac:dyDescent="0.25">
      <c r="A132" t="s">
        <v>123</v>
      </c>
      <c r="B132" s="5">
        <v>4290</v>
      </c>
      <c r="C132" s="5">
        <v>3929</v>
      </c>
      <c r="D132">
        <v>10</v>
      </c>
      <c r="E132" s="16">
        <v>10</v>
      </c>
      <c r="F132" s="28">
        <v>27</v>
      </c>
      <c r="G132">
        <v>26</v>
      </c>
      <c r="H132" s="18">
        <f t="shared" si="8"/>
        <v>0.37037037037037035</v>
      </c>
      <c r="I132" s="18">
        <f t="shared" si="7"/>
        <v>0.38461538461538464</v>
      </c>
      <c r="J132" s="5">
        <v>3456</v>
      </c>
      <c r="K132" s="5"/>
      <c r="L132" s="5">
        <v>15</v>
      </c>
      <c r="M132" s="5"/>
      <c r="N132" s="5"/>
    </row>
    <row r="133" spans="1:14" x14ac:dyDescent="0.25">
      <c r="A133" t="s">
        <v>124</v>
      </c>
      <c r="B133" s="5">
        <v>9135.9599999999991</v>
      </c>
      <c r="C133" s="5">
        <v>9855.9599999999991</v>
      </c>
      <c r="D133">
        <v>23</v>
      </c>
      <c r="E133" s="16">
        <v>26</v>
      </c>
      <c r="F133" s="28">
        <v>236</v>
      </c>
      <c r="G133">
        <v>193</v>
      </c>
      <c r="H133" s="18">
        <f t="shared" si="8"/>
        <v>9.7457627118644072E-2</v>
      </c>
      <c r="I133" s="18">
        <f t="shared" si="7"/>
        <v>0.13471502590673576</v>
      </c>
      <c r="J133" s="5">
        <v>9855.9599999999991</v>
      </c>
      <c r="K133" s="5"/>
      <c r="L133" s="5"/>
      <c r="M133" s="5"/>
      <c r="N133" s="5"/>
    </row>
    <row r="134" spans="1:14" x14ac:dyDescent="0.25">
      <c r="C134"/>
      <c r="H134" s="18"/>
      <c r="I134" s="18"/>
    </row>
    <row r="135" spans="1:14" s="10" customFormat="1" x14ac:dyDescent="0.25">
      <c r="A135" s="10" t="s">
        <v>125</v>
      </c>
      <c r="B135" s="6">
        <f>SUM(B113:B134,B77:B110,B39:B76,B4:B38)</f>
        <v>4895486.5200000005</v>
      </c>
      <c r="C135" s="6">
        <f>SUM(C113:C134,C77:C110,C39:C76,C4:C38)</f>
        <v>4824118.4250000007</v>
      </c>
      <c r="D135" s="20">
        <f>SUM(D113:D134,D77:D110,D39:D76,D4:D38)</f>
        <v>15771</v>
      </c>
      <c r="E135" s="8">
        <f>SUM(E113:E133,E76:E110,E39:E74,E4:E38)</f>
        <v>16200</v>
      </c>
      <c r="F135" s="20">
        <f>SUM(F113:F134,F77:F110,F39:F76,F4:F38)</f>
        <v>112555</v>
      </c>
      <c r="G135" s="20">
        <f>SUM(G113:G134,G76:G110,G39:G74,G4:G38)</f>
        <v>106018</v>
      </c>
      <c r="H135" s="21">
        <f>D135/F135</f>
        <v>0.14011816445293412</v>
      </c>
      <c r="I135" s="21">
        <f t="shared" si="7"/>
        <v>0.15280424078929994</v>
      </c>
      <c r="J135" s="22">
        <v>4402906.1399999997</v>
      </c>
      <c r="K135" s="22">
        <v>67154.83</v>
      </c>
      <c r="L135" s="22">
        <v>49118.47</v>
      </c>
      <c r="M135" s="22">
        <v>250</v>
      </c>
      <c r="N135" s="22">
        <v>9840.0550000000003</v>
      </c>
    </row>
  </sheetData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12-5-16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Kerrigan, Philip</dc:creator>
  <cp:lastModifiedBy>Kerrigan, Philip</cp:lastModifiedBy>
  <cp:lastPrinted>2016-11-01T16:21:28Z</cp:lastPrinted>
  <dcterms:created xsi:type="dcterms:W3CDTF">2015-01-12T23:40:54Z</dcterms:created>
  <dcterms:modified xsi:type="dcterms:W3CDTF">2016-12-05T22:07:46Z</dcterms:modified>
</cp:coreProperties>
</file>