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5 Campaign\Reports\AGENCY\"/>
    </mc:Choice>
  </mc:AlternateContent>
  <bookViews>
    <workbookView xWindow="0" yWindow="0" windowWidth="20790" windowHeight="10680"/>
  </bookViews>
  <sheets>
    <sheet name="FINAL" sheetId="36" r:id="rId1"/>
    <sheet name="12-8-2015" sheetId="31" r:id="rId2"/>
    <sheet name="12-2-2015" sheetId="30" r:id="rId3"/>
    <sheet name="11-17-2015" sheetId="28" r:id="rId4"/>
    <sheet name="11-3-2015" sheetId="26" r:id="rId5"/>
    <sheet name="10-28-2015" sheetId="25" r:id="rId6"/>
    <sheet name="10-19-2015" sheetId="24" r:id="rId7"/>
  </sheets>
  <calcPr calcId="152511"/>
</workbook>
</file>

<file path=xl/calcChain.xml><?xml version="1.0" encoding="utf-8"?>
<calcChain xmlns="http://schemas.openxmlformats.org/spreadsheetml/2006/main">
  <c r="C58" i="36" l="1"/>
  <c r="I46" i="36" l="1"/>
  <c r="I47" i="36"/>
  <c r="I48" i="36"/>
  <c r="I49" i="36"/>
  <c r="I50" i="36"/>
  <c r="I51" i="36"/>
  <c r="I52" i="36"/>
  <c r="I53" i="36"/>
  <c r="I54" i="36"/>
  <c r="I55" i="36"/>
  <c r="I56" i="36"/>
  <c r="I57" i="36"/>
  <c r="I58" i="36"/>
  <c r="I59" i="36"/>
  <c r="I60" i="36"/>
  <c r="I61" i="36"/>
  <c r="I62" i="36"/>
  <c r="I63" i="36"/>
  <c r="I64" i="36"/>
  <c r="I65" i="36"/>
  <c r="I66" i="36"/>
  <c r="I67" i="36"/>
  <c r="I68" i="36"/>
  <c r="I69" i="36"/>
  <c r="I70" i="36"/>
  <c r="I71" i="36"/>
  <c r="I72" i="36"/>
  <c r="I73" i="36"/>
  <c r="I74" i="36"/>
  <c r="I5" i="36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2" i="36"/>
  <c r="I33" i="36"/>
  <c r="I34" i="36"/>
  <c r="I35" i="36"/>
  <c r="I36" i="36"/>
  <c r="I4" i="36"/>
  <c r="G134" i="24" l="1"/>
  <c r="F134" i="24"/>
  <c r="E134" i="24"/>
  <c r="I134" i="24" s="1"/>
  <c r="D134" i="24"/>
  <c r="H134" i="24" s="1"/>
  <c r="B134" i="24"/>
  <c r="I132" i="24"/>
  <c r="H132" i="24"/>
  <c r="C132" i="24"/>
  <c r="I131" i="24"/>
  <c r="H131" i="24"/>
  <c r="C131" i="24"/>
  <c r="I130" i="24"/>
  <c r="H130" i="24"/>
  <c r="C130" i="24"/>
  <c r="I129" i="24"/>
  <c r="H129" i="24"/>
  <c r="C129" i="24"/>
  <c r="I128" i="24"/>
  <c r="H128" i="24"/>
  <c r="C128" i="24"/>
  <c r="I127" i="24"/>
  <c r="H127" i="24"/>
  <c r="C127" i="24"/>
  <c r="I126" i="24"/>
  <c r="H126" i="24"/>
  <c r="C126" i="24"/>
  <c r="I125" i="24"/>
  <c r="H125" i="24"/>
  <c r="C125" i="24"/>
  <c r="I124" i="24"/>
  <c r="H124" i="24"/>
  <c r="C124" i="24"/>
  <c r="I123" i="24"/>
  <c r="H123" i="24"/>
  <c r="C123" i="24"/>
  <c r="I122" i="24"/>
  <c r="H122" i="24"/>
  <c r="C122" i="24"/>
  <c r="I121" i="24"/>
  <c r="H121" i="24"/>
  <c r="C121" i="24"/>
  <c r="I120" i="24"/>
  <c r="H120" i="24"/>
  <c r="C120" i="24"/>
  <c r="I119" i="24"/>
  <c r="H119" i="24"/>
  <c r="C119" i="24"/>
  <c r="I118" i="24"/>
  <c r="H118" i="24"/>
  <c r="C118" i="24"/>
  <c r="I117" i="24"/>
  <c r="H117" i="24"/>
  <c r="C117" i="24"/>
  <c r="I116" i="24"/>
  <c r="H116" i="24"/>
  <c r="C116" i="24"/>
  <c r="I115" i="24"/>
  <c r="H115" i="24"/>
  <c r="C115" i="24"/>
  <c r="I114" i="24"/>
  <c r="C114" i="24"/>
  <c r="I113" i="24"/>
  <c r="H113" i="24"/>
  <c r="C113" i="24"/>
  <c r="C134" i="24" s="1"/>
  <c r="I111" i="24"/>
  <c r="H111" i="24"/>
  <c r="C111" i="24"/>
  <c r="I110" i="24"/>
  <c r="H110" i="24"/>
  <c r="C110" i="24"/>
  <c r="I109" i="24"/>
  <c r="H109" i="24"/>
  <c r="C109" i="24"/>
  <c r="I108" i="24"/>
  <c r="H108" i="24"/>
  <c r="C108" i="24"/>
  <c r="I107" i="24"/>
  <c r="H107" i="24"/>
  <c r="C107" i="24"/>
  <c r="I106" i="24"/>
  <c r="H106" i="24"/>
  <c r="C106" i="24"/>
  <c r="I105" i="24"/>
  <c r="H105" i="24"/>
  <c r="C105" i="24"/>
  <c r="I104" i="24"/>
  <c r="H104" i="24"/>
  <c r="C104" i="24"/>
  <c r="I103" i="24"/>
  <c r="H103" i="24"/>
  <c r="C103" i="24"/>
  <c r="I102" i="24"/>
  <c r="H102" i="24"/>
  <c r="C102" i="24"/>
  <c r="I101" i="24"/>
  <c r="H101" i="24"/>
  <c r="C101" i="24"/>
  <c r="I100" i="24"/>
  <c r="H100" i="24"/>
  <c r="C100" i="24"/>
  <c r="I99" i="24"/>
  <c r="H99" i="24"/>
  <c r="C99" i="24"/>
  <c r="I98" i="24"/>
  <c r="H98" i="24"/>
  <c r="C98" i="24"/>
  <c r="I97" i="24"/>
  <c r="H97" i="24"/>
  <c r="C97" i="24"/>
  <c r="I96" i="24"/>
  <c r="H96" i="24"/>
  <c r="C96" i="24"/>
  <c r="I95" i="24"/>
  <c r="H95" i="24"/>
  <c r="C95" i="24"/>
  <c r="I94" i="24"/>
  <c r="H94" i="24"/>
  <c r="C94" i="24"/>
  <c r="I93" i="24"/>
  <c r="H93" i="24"/>
  <c r="C93" i="24"/>
  <c r="I92" i="24"/>
  <c r="H92" i="24"/>
  <c r="C92" i="24"/>
  <c r="I91" i="24"/>
  <c r="H91" i="24"/>
  <c r="C91" i="24"/>
  <c r="I90" i="24"/>
  <c r="H90" i="24"/>
  <c r="C90" i="24"/>
  <c r="I89" i="24"/>
  <c r="H89" i="24"/>
  <c r="C89" i="24"/>
  <c r="I88" i="24"/>
  <c r="H88" i="24"/>
  <c r="C88" i="24"/>
  <c r="I87" i="24"/>
  <c r="H87" i="24"/>
  <c r="C87" i="24"/>
  <c r="I86" i="24"/>
  <c r="H86" i="24"/>
  <c r="C86" i="24"/>
  <c r="I85" i="24"/>
  <c r="H85" i="24"/>
  <c r="C85" i="24"/>
  <c r="I84" i="24"/>
  <c r="H84" i="24"/>
  <c r="C84" i="24"/>
  <c r="I83" i="24"/>
  <c r="H83" i="24"/>
  <c r="C83" i="24"/>
  <c r="I82" i="24"/>
  <c r="H82" i="24"/>
  <c r="C82" i="24"/>
  <c r="I81" i="24"/>
  <c r="H81" i="24"/>
  <c r="C81" i="24"/>
  <c r="I80" i="24"/>
  <c r="H80" i="24"/>
  <c r="C80" i="24"/>
  <c r="I79" i="24"/>
  <c r="H79" i="24"/>
  <c r="C79" i="24"/>
  <c r="I78" i="24"/>
  <c r="H78" i="24"/>
  <c r="C78" i="24"/>
  <c r="I77" i="24"/>
  <c r="H77" i="24"/>
  <c r="C77" i="24"/>
  <c r="I76" i="24"/>
  <c r="H76" i="24"/>
  <c r="C76" i="24"/>
  <c r="I75" i="24"/>
  <c r="H75" i="24"/>
  <c r="C75" i="24"/>
  <c r="I73" i="24"/>
  <c r="C73" i="24"/>
  <c r="I72" i="24"/>
  <c r="H72" i="24"/>
  <c r="C72" i="24"/>
  <c r="I71" i="24"/>
  <c r="H71" i="24"/>
  <c r="C71" i="24"/>
  <c r="I70" i="24"/>
  <c r="H70" i="24"/>
  <c r="C70" i="24"/>
  <c r="I69" i="24"/>
  <c r="H69" i="24"/>
  <c r="C69" i="24"/>
  <c r="I68" i="24"/>
  <c r="H68" i="24"/>
  <c r="C68" i="24"/>
  <c r="I67" i="24"/>
  <c r="H67" i="24"/>
  <c r="C67" i="24"/>
  <c r="I66" i="24"/>
  <c r="H66" i="24"/>
  <c r="C66" i="24"/>
  <c r="I65" i="24"/>
  <c r="H65" i="24"/>
  <c r="C65" i="24"/>
  <c r="I64" i="24"/>
  <c r="H64" i="24"/>
  <c r="C64" i="24"/>
  <c r="I63" i="24"/>
  <c r="H63" i="24"/>
  <c r="C63" i="24"/>
  <c r="I62" i="24"/>
  <c r="H62" i="24"/>
  <c r="C62" i="24"/>
  <c r="I61" i="24"/>
  <c r="H61" i="24"/>
  <c r="C61" i="24"/>
  <c r="I60" i="24"/>
  <c r="H60" i="24"/>
  <c r="C60" i="24"/>
  <c r="I59" i="24"/>
  <c r="H59" i="24"/>
  <c r="C59" i="24"/>
  <c r="I58" i="24"/>
  <c r="H58" i="24"/>
  <c r="C58" i="24"/>
  <c r="I57" i="24"/>
  <c r="H57" i="24"/>
  <c r="C57" i="24"/>
  <c r="I56" i="24"/>
  <c r="H56" i="24"/>
  <c r="C56" i="24"/>
  <c r="I55" i="24"/>
  <c r="H55" i="24"/>
  <c r="C55" i="24"/>
  <c r="I54" i="24"/>
  <c r="H54" i="24"/>
  <c r="C54" i="24"/>
  <c r="I53" i="24"/>
  <c r="H53" i="24"/>
  <c r="C53" i="24"/>
  <c r="I52" i="24"/>
  <c r="H52" i="24"/>
  <c r="C52" i="24"/>
  <c r="I51" i="24"/>
  <c r="H51" i="24"/>
  <c r="C51" i="24"/>
  <c r="I50" i="24"/>
  <c r="H50" i="24"/>
  <c r="C50" i="24"/>
  <c r="I49" i="24"/>
  <c r="H49" i="24"/>
  <c r="C49" i="24"/>
  <c r="I48" i="24"/>
  <c r="H48" i="24"/>
  <c r="C48" i="24"/>
  <c r="I47" i="24"/>
  <c r="H47" i="24"/>
  <c r="C47" i="24"/>
  <c r="I46" i="24"/>
  <c r="H46" i="24"/>
  <c r="C46" i="24"/>
  <c r="I45" i="24"/>
  <c r="H45" i="24"/>
  <c r="C45" i="24"/>
  <c r="I44" i="24"/>
  <c r="H44" i="24"/>
  <c r="C44" i="24"/>
  <c r="I43" i="24"/>
  <c r="H43" i="24"/>
  <c r="C43" i="24"/>
  <c r="I42" i="24"/>
  <c r="H42" i="24"/>
  <c r="C42" i="24"/>
  <c r="I41" i="24"/>
  <c r="H41" i="24"/>
  <c r="C41" i="24"/>
  <c r="I40" i="24"/>
  <c r="H40" i="24"/>
  <c r="C40" i="24"/>
  <c r="I39" i="24"/>
  <c r="H39" i="24"/>
  <c r="C39" i="24"/>
  <c r="I38" i="24"/>
  <c r="H38" i="24"/>
  <c r="C38" i="24"/>
  <c r="I36" i="24"/>
  <c r="H36" i="24"/>
  <c r="C36" i="24"/>
  <c r="I35" i="24"/>
  <c r="H35" i="24"/>
  <c r="C35" i="24"/>
  <c r="I34" i="24"/>
  <c r="H34" i="24"/>
  <c r="C34" i="24"/>
  <c r="I33" i="24"/>
  <c r="H33" i="24"/>
  <c r="C33" i="24"/>
  <c r="I32" i="24"/>
  <c r="H32" i="24"/>
  <c r="C32" i="24"/>
  <c r="C31" i="24"/>
  <c r="I30" i="24"/>
  <c r="H30" i="24"/>
  <c r="C30" i="24"/>
  <c r="I29" i="24"/>
  <c r="H29" i="24"/>
  <c r="C29" i="24"/>
  <c r="I28" i="24"/>
  <c r="H28" i="24"/>
  <c r="C28" i="24"/>
  <c r="I27" i="24"/>
  <c r="H27" i="24"/>
  <c r="C27" i="24"/>
  <c r="I26" i="24"/>
  <c r="H26" i="24"/>
  <c r="C26" i="24"/>
  <c r="I25" i="24"/>
  <c r="H25" i="24"/>
  <c r="C25" i="24"/>
  <c r="I24" i="24"/>
  <c r="H24" i="24"/>
  <c r="C24" i="24"/>
  <c r="I23" i="24"/>
  <c r="H23" i="24"/>
  <c r="C23" i="24"/>
  <c r="I22" i="24"/>
  <c r="H22" i="24"/>
  <c r="C22" i="24"/>
  <c r="I21" i="24"/>
  <c r="H21" i="24"/>
  <c r="C21" i="24"/>
  <c r="I20" i="24"/>
  <c r="H20" i="24"/>
  <c r="C20" i="24"/>
  <c r="I19" i="24"/>
  <c r="H19" i="24"/>
  <c r="C19" i="24"/>
  <c r="I18" i="24"/>
  <c r="H18" i="24"/>
  <c r="C18" i="24"/>
  <c r="I17" i="24"/>
  <c r="H17" i="24"/>
  <c r="C17" i="24"/>
  <c r="I16" i="24"/>
  <c r="H16" i="24"/>
  <c r="C16" i="24"/>
  <c r="I15" i="24"/>
  <c r="H15" i="24"/>
  <c r="C15" i="24"/>
  <c r="I14" i="24"/>
  <c r="H14" i="24"/>
  <c r="C14" i="24"/>
  <c r="I13" i="24"/>
  <c r="H13" i="24"/>
  <c r="C13" i="24"/>
  <c r="I12" i="24"/>
  <c r="H12" i="24"/>
  <c r="C12" i="24"/>
  <c r="I11" i="24"/>
  <c r="H11" i="24"/>
  <c r="C11" i="24"/>
  <c r="I10" i="24"/>
  <c r="H10" i="24"/>
  <c r="C10" i="24"/>
  <c r="I9" i="24"/>
  <c r="H9" i="24"/>
  <c r="C9" i="24"/>
  <c r="I8" i="24"/>
  <c r="H8" i="24"/>
  <c r="C8" i="24"/>
  <c r="I7" i="24"/>
  <c r="H7" i="24"/>
  <c r="C7" i="24"/>
  <c r="I6" i="24"/>
  <c r="H6" i="24"/>
  <c r="C6" i="24"/>
  <c r="I5" i="24"/>
  <c r="H5" i="24"/>
  <c r="C5" i="24"/>
  <c r="I4" i="24"/>
  <c r="H4" i="24"/>
  <c r="C4" i="24"/>
  <c r="G134" i="25" l="1"/>
  <c r="F134" i="25"/>
  <c r="E134" i="25"/>
  <c r="I134" i="25" s="1"/>
  <c r="D134" i="25"/>
  <c r="H134" i="25" s="1"/>
  <c r="C134" i="25"/>
  <c r="B134" i="25"/>
  <c r="I132" i="25"/>
  <c r="H132" i="25"/>
  <c r="I131" i="25"/>
  <c r="H131" i="25"/>
  <c r="I130" i="25"/>
  <c r="H130" i="25"/>
  <c r="I129" i="25"/>
  <c r="H129" i="25"/>
  <c r="I128" i="25"/>
  <c r="H128" i="25"/>
  <c r="I127" i="25"/>
  <c r="H127" i="25"/>
  <c r="I126" i="25"/>
  <c r="H126" i="25"/>
  <c r="I125" i="25"/>
  <c r="H125" i="25"/>
  <c r="I124" i="25"/>
  <c r="H124" i="25"/>
  <c r="I123" i="25"/>
  <c r="H123" i="25"/>
  <c r="I122" i="25"/>
  <c r="H122" i="25"/>
  <c r="I121" i="25"/>
  <c r="H121" i="25"/>
  <c r="I120" i="25"/>
  <c r="H120" i="25"/>
  <c r="I119" i="25"/>
  <c r="H119" i="25"/>
  <c r="I118" i="25"/>
  <c r="H118" i="25"/>
  <c r="I117" i="25"/>
  <c r="H117" i="25"/>
  <c r="I116" i="25"/>
  <c r="H116" i="25"/>
  <c r="I115" i="25"/>
  <c r="H115" i="25"/>
  <c r="I114" i="25"/>
  <c r="I113" i="25"/>
  <c r="H113" i="25"/>
  <c r="I111" i="25"/>
  <c r="H111" i="25"/>
  <c r="I110" i="25"/>
  <c r="H110" i="25"/>
  <c r="I109" i="25"/>
  <c r="H109" i="25"/>
  <c r="I108" i="25"/>
  <c r="H108" i="25"/>
  <c r="I107" i="25"/>
  <c r="H107" i="25"/>
  <c r="I106" i="25"/>
  <c r="H106" i="25"/>
  <c r="I105" i="25"/>
  <c r="H105" i="25"/>
  <c r="I104" i="25"/>
  <c r="H104" i="25"/>
  <c r="I103" i="25"/>
  <c r="H103" i="25"/>
  <c r="I102" i="25"/>
  <c r="H102" i="25"/>
  <c r="I101" i="25"/>
  <c r="H101" i="25"/>
  <c r="I100" i="25"/>
  <c r="H100" i="25"/>
  <c r="I99" i="25"/>
  <c r="H99" i="25"/>
  <c r="I98" i="25"/>
  <c r="H98" i="25"/>
  <c r="I97" i="25"/>
  <c r="H97" i="25"/>
  <c r="I96" i="25"/>
  <c r="H96" i="25"/>
  <c r="I95" i="25"/>
  <c r="H95" i="25"/>
  <c r="I94" i="25"/>
  <c r="H94" i="25"/>
  <c r="I93" i="25"/>
  <c r="H93" i="25"/>
  <c r="I92" i="25"/>
  <c r="H92" i="25"/>
  <c r="I91" i="25"/>
  <c r="H91" i="25"/>
  <c r="I90" i="25"/>
  <c r="H90" i="25"/>
  <c r="I89" i="25"/>
  <c r="H89" i="25"/>
  <c r="I88" i="25"/>
  <c r="H88" i="25"/>
  <c r="I87" i="25"/>
  <c r="H87" i="25"/>
  <c r="I86" i="25"/>
  <c r="H86" i="25"/>
  <c r="I85" i="25"/>
  <c r="H85" i="25"/>
  <c r="I84" i="25"/>
  <c r="H84" i="25"/>
  <c r="I83" i="25"/>
  <c r="H83" i="25"/>
  <c r="I82" i="25"/>
  <c r="H82" i="25"/>
  <c r="I81" i="25"/>
  <c r="H81" i="25"/>
  <c r="I80" i="25"/>
  <c r="H80" i="25"/>
  <c r="I79" i="25"/>
  <c r="H79" i="25"/>
  <c r="I78" i="25"/>
  <c r="H78" i="25"/>
  <c r="I77" i="25"/>
  <c r="H77" i="25"/>
  <c r="I76" i="25"/>
  <c r="H76" i="25"/>
  <c r="I75" i="25"/>
  <c r="H75" i="25"/>
  <c r="I73" i="25"/>
  <c r="I72" i="25"/>
  <c r="H72" i="25"/>
  <c r="I71" i="25"/>
  <c r="H71" i="25"/>
  <c r="I70" i="25"/>
  <c r="H70" i="25"/>
  <c r="I69" i="25"/>
  <c r="H69" i="25"/>
  <c r="I68" i="25"/>
  <c r="H68" i="25"/>
  <c r="I67" i="25"/>
  <c r="H67" i="25"/>
  <c r="I66" i="25"/>
  <c r="H66" i="25"/>
  <c r="I65" i="25"/>
  <c r="H65" i="25"/>
  <c r="I64" i="25"/>
  <c r="H64" i="25"/>
  <c r="I63" i="25"/>
  <c r="H63" i="25"/>
  <c r="I62" i="25"/>
  <c r="H62" i="25"/>
  <c r="I61" i="25"/>
  <c r="H61" i="25"/>
  <c r="I60" i="25"/>
  <c r="H60" i="25"/>
  <c r="I59" i="25"/>
  <c r="H59" i="25"/>
  <c r="I58" i="25"/>
  <c r="H58" i="25"/>
  <c r="I57" i="25"/>
  <c r="H57" i="25"/>
  <c r="I56" i="25"/>
  <c r="H56" i="25"/>
  <c r="I55" i="25"/>
  <c r="H55" i="25"/>
  <c r="I54" i="25"/>
  <c r="H54" i="25"/>
  <c r="I53" i="25"/>
  <c r="H53" i="25"/>
  <c r="I52" i="25"/>
  <c r="H52" i="25"/>
  <c r="I51" i="25"/>
  <c r="H51" i="25"/>
  <c r="I50" i="25"/>
  <c r="H50" i="25"/>
  <c r="I49" i="25"/>
  <c r="H49" i="25"/>
  <c r="I48" i="25"/>
  <c r="H48" i="25"/>
  <c r="I47" i="25"/>
  <c r="H47" i="25"/>
  <c r="I46" i="25"/>
  <c r="H46" i="25"/>
  <c r="I45" i="25"/>
  <c r="H45" i="25"/>
  <c r="I44" i="25"/>
  <c r="H44" i="25"/>
  <c r="I43" i="25"/>
  <c r="H43" i="25"/>
  <c r="I42" i="25"/>
  <c r="H42" i="25"/>
  <c r="I41" i="25"/>
  <c r="H41" i="25"/>
  <c r="I40" i="25"/>
  <c r="H40" i="25"/>
  <c r="I39" i="25"/>
  <c r="H39" i="25"/>
  <c r="I38" i="25"/>
  <c r="H38" i="25"/>
  <c r="I36" i="25"/>
  <c r="H36" i="25"/>
  <c r="I35" i="25"/>
  <c r="H35" i="25"/>
  <c r="I34" i="25"/>
  <c r="H34" i="25"/>
  <c r="I33" i="25"/>
  <c r="H33" i="25"/>
  <c r="I32" i="25"/>
  <c r="H32" i="25"/>
  <c r="I30" i="25"/>
  <c r="H30" i="25"/>
  <c r="I29" i="25"/>
  <c r="H29" i="25"/>
  <c r="I28" i="25"/>
  <c r="H28" i="25"/>
  <c r="I27" i="25"/>
  <c r="H27" i="25"/>
  <c r="I26" i="25"/>
  <c r="H26" i="25"/>
  <c r="I25" i="25"/>
  <c r="H25" i="25"/>
  <c r="I24" i="25"/>
  <c r="H24" i="25"/>
  <c r="I23" i="25"/>
  <c r="H23" i="25"/>
  <c r="I22" i="25"/>
  <c r="H22" i="25"/>
  <c r="I21" i="25"/>
  <c r="H21" i="25"/>
  <c r="I20" i="25"/>
  <c r="H20" i="25"/>
  <c r="I19" i="25"/>
  <c r="H19" i="25"/>
  <c r="I18" i="25"/>
  <c r="H18" i="25"/>
  <c r="I17" i="25"/>
  <c r="H17" i="25"/>
  <c r="I16" i="25"/>
  <c r="H16" i="25"/>
  <c r="I15" i="25"/>
  <c r="H15" i="25"/>
  <c r="I14" i="25"/>
  <c r="H14" i="25"/>
  <c r="I13" i="25"/>
  <c r="H13" i="25"/>
  <c r="I12" i="25"/>
  <c r="H12" i="25"/>
  <c r="I11" i="25"/>
  <c r="H11" i="25"/>
  <c r="I10" i="25"/>
  <c r="H10" i="25"/>
  <c r="I9" i="25"/>
  <c r="H9" i="25"/>
  <c r="I8" i="25"/>
  <c r="H8" i="25"/>
  <c r="I7" i="25"/>
  <c r="H7" i="25"/>
  <c r="I6" i="25"/>
  <c r="H6" i="25"/>
  <c r="I5" i="25"/>
  <c r="H5" i="25"/>
  <c r="I4" i="25"/>
  <c r="H4" i="25"/>
  <c r="G134" i="26" l="1"/>
  <c r="F134" i="26"/>
  <c r="E134" i="26"/>
  <c r="I134" i="26" s="1"/>
  <c r="D134" i="26"/>
  <c r="H134" i="26" s="1"/>
  <c r="C134" i="26"/>
  <c r="B134" i="26"/>
  <c r="I132" i="26"/>
  <c r="H132" i="26"/>
  <c r="I131" i="26"/>
  <c r="H131" i="26"/>
  <c r="I130" i="26"/>
  <c r="H130" i="26"/>
  <c r="I129" i="26"/>
  <c r="H129" i="26"/>
  <c r="I128" i="26"/>
  <c r="H128" i="26"/>
  <c r="I127" i="26"/>
  <c r="H127" i="26"/>
  <c r="I126" i="26"/>
  <c r="H126" i="26"/>
  <c r="I125" i="26"/>
  <c r="H125" i="26"/>
  <c r="I124" i="26"/>
  <c r="H124" i="26"/>
  <c r="I123" i="26"/>
  <c r="H123" i="26"/>
  <c r="I122" i="26"/>
  <c r="H122" i="26"/>
  <c r="I121" i="26"/>
  <c r="H121" i="26"/>
  <c r="I120" i="26"/>
  <c r="H120" i="26"/>
  <c r="I119" i="26"/>
  <c r="H119" i="26"/>
  <c r="I118" i="26"/>
  <c r="H118" i="26"/>
  <c r="I117" i="26"/>
  <c r="H117" i="26"/>
  <c r="I116" i="26"/>
  <c r="H116" i="26"/>
  <c r="I115" i="26"/>
  <c r="H115" i="26"/>
  <c r="I114" i="26"/>
  <c r="I113" i="26"/>
  <c r="H113" i="26"/>
  <c r="I111" i="26"/>
  <c r="H111" i="26"/>
  <c r="I110" i="26"/>
  <c r="H110" i="26"/>
  <c r="I109" i="26"/>
  <c r="H109" i="26"/>
  <c r="I108" i="26"/>
  <c r="H108" i="26"/>
  <c r="I107" i="26"/>
  <c r="H107" i="26"/>
  <c r="I106" i="26"/>
  <c r="H106" i="26"/>
  <c r="I105" i="26"/>
  <c r="H105" i="26"/>
  <c r="I104" i="26"/>
  <c r="H104" i="26"/>
  <c r="I103" i="26"/>
  <c r="H103" i="26"/>
  <c r="I102" i="26"/>
  <c r="H102" i="26"/>
  <c r="I101" i="26"/>
  <c r="H101" i="26"/>
  <c r="I100" i="26"/>
  <c r="H100" i="26"/>
  <c r="I99" i="26"/>
  <c r="H99" i="26"/>
  <c r="I98" i="26"/>
  <c r="H98" i="26"/>
  <c r="I97" i="26"/>
  <c r="H97" i="26"/>
  <c r="I96" i="26"/>
  <c r="H96" i="26"/>
  <c r="I95" i="26"/>
  <c r="H95" i="26"/>
  <c r="I94" i="26"/>
  <c r="H94" i="26"/>
  <c r="I93" i="26"/>
  <c r="H93" i="26"/>
  <c r="I92" i="26"/>
  <c r="H92" i="26"/>
  <c r="I91" i="26"/>
  <c r="H91" i="26"/>
  <c r="I90" i="26"/>
  <c r="H90" i="26"/>
  <c r="I89" i="26"/>
  <c r="H89" i="26"/>
  <c r="I88" i="26"/>
  <c r="H88" i="26"/>
  <c r="I87" i="26"/>
  <c r="H87" i="26"/>
  <c r="I86" i="26"/>
  <c r="H86" i="26"/>
  <c r="I85" i="26"/>
  <c r="H85" i="26"/>
  <c r="I84" i="26"/>
  <c r="H84" i="26"/>
  <c r="I83" i="26"/>
  <c r="H83" i="26"/>
  <c r="I82" i="26"/>
  <c r="H82" i="26"/>
  <c r="I81" i="26"/>
  <c r="H81" i="26"/>
  <c r="I80" i="26"/>
  <c r="H80" i="26"/>
  <c r="I79" i="26"/>
  <c r="H79" i="26"/>
  <c r="I78" i="26"/>
  <c r="H78" i="26"/>
  <c r="I77" i="26"/>
  <c r="H77" i="26"/>
  <c r="I76" i="26"/>
  <c r="H76" i="26"/>
  <c r="I75" i="26"/>
  <c r="H75" i="26"/>
  <c r="I73" i="26"/>
  <c r="I72" i="26"/>
  <c r="H72" i="26"/>
  <c r="I71" i="26"/>
  <c r="H71" i="26"/>
  <c r="I70" i="26"/>
  <c r="H70" i="26"/>
  <c r="I69" i="26"/>
  <c r="H69" i="26"/>
  <c r="I68" i="26"/>
  <c r="H68" i="26"/>
  <c r="I67" i="26"/>
  <c r="H67" i="26"/>
  <c r="I66" i="26"/>
  <c r="H66" i="26"/>
  <c r="I65" i="26"/>
  <c r="H65" i="26"/>
  <c r="I64" i="26"/>
  <c r="H64" i="26"/>
  <c r="I63" i="26"/>
  <c r="H63" i="26"/>
  <c r="I62" i="26"/>
  <c r="H62" i="26"/>
  <c r="I61" i="26"/>
  <c r="H61" i="26"/>
  <c r="I60" i="26"/>
  <c r="H60" i="26"/>
  <c r="I59" i="26"/>
  <c r="H59" i="26"/>
  <c r="I58" i="26"/>
  <c r="H58" i="26"/>
  <c r="I57" i="26"/>
  <c r="H57" i="26"/>
  <c r="I56" i="26"/>
  <c r="H56" i="26"/>
  <c r="I55" i="26"/>
  <c r="H55" i="26"/>
  <c r="I54" i="26"/>
  <c r="H54" i="26"/>
  <c r="I53" i="26"/>
  <c r="H53" i="26"/>
  <c r="I52" i="26"/>
  <c r="H52" i="26"/>
  <c r="I51" i="26"/>
  <c r="H51" i="26"/>
  <c r="I50" i="26"/>
  <c r="H50" i="26"/>
  <c r="I49" i="26"/>
  <c r="H49" i="26"/>
  <c r="I48" i="26"/>
  <c r="H48" i="26"/>
  <c r="I47" i="26"/>
  <c r="H47" i="26"/>
  <c r="I46" i="26"/>
  <c r="H46" i="26"/>
  <c r="I45" i="26"/>
  <c r="H45" i="26"/>
  <c r="I44" i="26"/>
  <c r="H44" i="26"/>
  <c r="I43" i="26"/>
  <c r="H43" i="26"/>
  <c r="I42" i="26"/>
  <c r="H42" i="26"/>
  <c r="I41" i="26"/>
  <c r="H41" i="26"/>
  <c r="I40" i="26"/>
  <c r="H40" i="26"/>
  <c r="I39" i="26"/>
  <c r="H39" i="26"/>
  <c r="I38" i="26"/>
  <c r="H38" i="26"/>
  <c r="I36" i="26"/>
  <c r="H36" i="26"/>
  <c r="I35" i="26"/>
  <c r="H35" i="26"/>
  <c r="I34" i="26"/>
  <c r="H34" i="26"/>
  <c r="I33" i="26"/>
  <c r="H33" i="26"/>
  <c r="I32" i="26"/>
  <c r="H32" i="26"/>
  <c r="I30" i="26"/>
  <c r="H30" i="26"/>
  <c r="I29" i="26"/>
  <c r="H29" i="26"/>
  <c r="I28" i="26"/>
  <c r="H28" i="26"/>
  <c r="I27" i="26"/>
  <c r="H27" i="26"/>
  <c r="I26" i="26"/>
  <c r="H26" i="26"/>
  <c r="I25" i="26"/>
  <c r="H25" i="26"/>
  <c r="I24" i="26"/>
  <c r="H24" i="26"/>
  <c r="I23" i="26"/>
  <c r="H23" i="26"/>
  <c r="I22" i="26"/>
  <c r="H22" i="26"/>
  <c r="I21" i="26"/>
  <c r="H21" i="26"/>
  <c r="I20" i="26"/>
  <c r="H20" i="26"/>
  <c r="I19" i="26"/>
  <c r="H19" i="26"/>
  <c r="I18" i="26"/>
  <c r="H18" i="26"/>
  <c r="I17" i="26"/>
  <c r="H17" i="26"/>
  <c r="I16" i="26"/>
  <c r="H16" i="26"/>
  <c r="I15" i="26"/>
  <c r="H15" i="26"/>
  <c r="I14" i="26"/>
  <c r="H14" i="26"/>
  <c r="I13" i="26"/>
  <c r="H13" i="26"/>
  <c r="I12" i="26"/>
  <c r="H12" i="26"/>
  <c r="I11" i="26"/>
  <c r="H11" i="26"/>
  <c r="I10" i="26"/>
  <c r="H10" i="26"/>
  <c r="I9" i="26"/>
  <c r="H9" i="26"/>
  <c r="I8" i="26"/>
  <c r="H8" i="26"/>
  <c r="I7" i="26"/>
  <c r="H7" i="26"/>
  <c r="I6" i="26"/>
  <c r="H6" i="26"/>
  <c r="I5" i="26"/>
  <c r="H5" i="26"/>
  <c r="I4" i="26"/>
  <c r="H4" i="26"/>
  <c r="G134" i="28" l="1"/>
  <c r="F134" i="28"/>
  <c r="E134" i="28"/>
  <c r="I134" i="28" s="1"/>
  <c r="D134" i="28"/>
  <c r="H134" i="28" s="1"/>
  <c r="C134" i="28"/>
  <c r="B134" i="28"/>
  <c r="I132" i="28"/>
  <c r="H132" i="28"/>
  <c r="I131" i="28"/>
  <c r="H131" i="28"/>
  <c r="I130" i="28"/>
  <c r="H130" i="28"/>
  <c r="I129" i="28"/>
  <c r="H129" i="28"/>
  <c r="I128" i="28"/>
  <c r="H128" i="28"/>
  <c r="I127" i="28"/>
  <c r="H127" i="28"/>
  <c r="I126" i="28"/>
  <c r="H126" i="28"/>
  <c r="I125" i="28"/>
  <c r="H125" i="28"/>
  <c r="I124" i="28"/>
  <c r="H124" i="28"/>
  <c r="I123" i="28"/>
  <c r="H123" i="28"/>
  <c r="I122" i="28"/>
  <c r="H122" i="28"/>
  <c r="I121" i="28"/>
  <c r="H121" i="28"/>
  <c r="I120" i="28"/>
  <c r="H120" i="28"/>
  <c r="I119" i="28"/>
  <c r="H119" i="28"/>
  <c r="I118" i="28"/>
  <c r="H118" i="28"/>
  <c r="I117" i="28"/>
  <c r="H117" i="28"/>
  <c r="I116" i="28"/>
  <c r="H116" i="28"/>
  <c r="I115" i="28"/>
  <c r="H115" i="28"/>
  <c r="I114" i="28"/>
  <c r="I113" i="28"/>
  <c r="H113" i="28"/>
  <c r="I111" i="28"/>
  <c r="H111" i="28"/>
  <c r="I110" i="28"/>
  <c r="H110" i="28"/>
  <c r="I109" i="28"/>
  <c r="H109" i="28"/>
  <c r="I108" i="28"/>
  <c r="H108" i="28"/>
  <c r="I107" i="28"/>
  <c r="H107" i="28"/>
  <c r="I106" i="28"/>
  <c r="H106" i="28"/>
  <c r="I105" i="28"/>
  <c r="H105" i="28"/>
  <c r="I104" i="28"/>
  <c r="H104" i="28"/>
  <c r="I103" i="28"/>
  <c r="H103" i="28"/>
  <c r="I102" i="28"/>
  <c r="H102" i="28"/>
  <c r="I101" i="28"/>
  <c r="H101" i="28"/>
  <c r="I100" i="28"/>
  <c r="H100" i="28"/>
  <c r="I99" i="28"/>
  <c r="H99" i="28"/>
  <c r="I98" i="28"/>
  <c r="H98" i="28"/>
  <c r="I97" i="28"/>
  <c r="H97" i="28"/>
  <c r="I96" i="28"/>
  <c r="H96" i="28"/>
  <c r="I95" i="28"/>
  <c r="H95" i="28"/>
  <c r="I94" i="28"/>
  <c r="H94" i="28"/>
  <c r="I93" i="28"/>
  <c r="H93" i="28"/>
  <c r="I92" i="28"/>
  <c r="H92" i="28"/>
  <c r="I91" i="28"/>
  <c r="H91" i="28"/>
  <c r="I90" i="28"/>
  <c r="H90" i="28"/>
  <c r="I89" i="28"/>
  <c r="H89" i="28"/>
  <c r="I88" i="28"/>
  <c r="H88" i="28"/>
  <c r="I87" i="28"/>
  <c r="H87" i="28"/>
  <c r="I86" i="28"/>
  <c r="H86" i="28"/>
  <c r="I85" i="28"/>
  <c r="H85" i="28"/>
  <c r="I84" i="28"/>
  <c r="H84" i="28"/>
  <c r="I83" i="28"/>
  <c r="H83" i="28"/>
  <c r="I82" i="28"/>
  <c r="H82" i="28"/>
  <c r="I81" i="28"/>
  <c r="H81" i="28"/>
  <c r="I80" i="28"/>
  <c r="H80" i="28"/>
  <c r="I79" i="28"/>
  <c r="H79" i="28"/>
  <c r="I78" i="28"/>
  <c r="H78" i="28"/>
  <c r="I77" i="28"/>
  <c r="H77" i="28"/>
  <c r="I76" i="28"/>
  <c r="H76" i="28"/>
  <c r="I75" i="28"/>
  <c r="H75" i="28"/>
  <c r="I73" i="28"/>
  <c r="I72" i="28"/>
  <c r="H72" i="28"/>
  <c r="I71" i="28"/>
  <c r="H71" i="28"/>
  <c r="I70" i="28"/>
  <c r="H70" i="28"/>
  <c r="I69" i="28"/>
  <c r="H69" i="28"/>
  <c r="I68" i="28"/>
  <c r="H68" i="28"/>
  <c r="I67" i="28"/>
  <c r="H67" i="28"/>
  <c r="I66" i="28"/>
  <c r="H66" i="28"/>
  <c r="I65" i="28"/>
  <c r="H65" i="28"/>
  <c r="I64" i="28"/>
  <c r="H64" i="28"/>
  <c r="I63" i="28"/>
  <c r="H63" i="28"/>
  <c r="I62" i="28"/>
  <c r="H62" i="28"/>
  <c r="I61" i="28"/>
  <c r="H61" i="28"/>
  <c r="I60" i="28"/>
  <c r="H60" i="28"/>
  <c r="I59" i="28"/>
  <c r="H59" i="28"/>
  <c r="I58" i="28"/>
  <c r="H58" i="28"/>
  <c r="I57" i="28"/>
  <c r="H57" i="28"/>
  <c r="I56" i="28"/>
  <c r="H56" i="28"/>
  <c r="I55" i="28"/>
  <c r="H55" i="28"/>
  <c r="I54" i="28"/>
  <c r="H54" i="28"/>
  <c r="I53" i="28"/>
  <c r="H53" i="28"/>
  <c r="I52" i="28"/>
  <c r="H52" i="28"/>
  <c r="I51" i="28"/>
  <c r="H51" i="28"/>
  <c r="I50" i="28"/>
  <c r="H50" i="28"/>
  <c r="I49" i="28"/>
  <c r="H49" i="28"/>
  <c r="I48" i="28"/>
  <c r="H48" i="28"/>
  <c r="I47" i="28"/>
  <c r="H47" i="28"/>
  <c r="I46" i="28"/>
  <c r="H46" i="28"/>
  <c r="I45" i="28"/>
  <c r="H45" i="28"/>
  <c r="I44" i="28"/>
  <c r="H44" i="28"/>
  <c r="I43" i="28"/>
  <c r="H43" i="28"/>
  <c r="I42" i="28"/>
  <c r="H42" i="28"/>
  <c r="I41" i="28"/>
  <c r="H41" i="28"/>
  <c r="I40" i="28"/>
  <c r="H40" i="28"/>
  <c r="I39" i="28"/>
  <c r="H39" i="28"/>
  <c r="I38" i="28"/>
  <c r="H38" i="28"/>
  <c r="I36" i="28"/>
  <c r="H36" i="28"/>
  <c r="I35" i="28"/>
  <c r="H35" i="28"/>
  <c r="I34" i="28"/>
  <c r="H34" i="28"/>
  <c r="I33" i="28"/>
  <c r="H33" i="28"/>
  <c r="I32" i="28"/>
  <c r="H32" i="28"/>
  <c r="I30" i="28"/>
  <c r="H30" i="28"/>
  <c r="I29" i="28"/>
  <c r="H29" i="28"/>
  <c r="I28" i="28"/>
  <c r="H28" i="28"/>
  <c r="I27" i="28"/>
  <c r="H27" i="28"/>
  <c r="I26" i="28"/>
  <c r="H26" i="28"/>
  <c r="I25" i="28"/>
  <c r="H25" i="28"/>
  <c r="I24" i="28"/>
  <c r="H24" i="28"/>
  <c r="I23" i="28"/>
  <c r="H23" i="28"/>
  <c r="I22" i="28"/>
  <c r="H22" i="28"/>
  <c r="I21" i="28"/>
  <c r="H21" i="28"/>
  <c r="I20" i="28"/>
  <c r="H20" i="28"/>
  <c r="I19" i="28"/>
  <c r="H19" i="28"/>
  <c r="I18" i="28"/>
  <c r="H18" i="28"/>
  <c r="I17" i="28"/>
  <c r="H17" i="28"/>
  <c r="I16" i="28"/>
  <c r="H16" i="28"/>
  <c r="I15" i="28"/>
  <c r="H15" i="28"/>
  <c r="I14" i="28"/>
  <c r="H14" i="28"/>
  <c r="I13" i="28"/>
  <c r="H13" i="28"/>
  <c r="I12" i="28"/>
  <c r="H12" i="28"/>
  <c r="I11" i="28"/>
  <c r="H11" i="28"/>
  <c r="I10" i="28"/>
  <c r="H10" i="28"/>
  <c r="I9" i="28"/>
  <c r="H9" i="28"/>
  <c r="I8" i="28"/>
  <c r="H8" i="28"/>
  <c r="I7" i="28"/>
  <c r="H7" i="28"/>
  <c r="I6" i="28"/>
  <c r="H6" i="28"/>
  <c r="I5" i="28"/>
  <c r="H5" i="28"/>
  <c r="I4" i="28"/>
  <c r="H4" i="28"/>
  <c r="G134" i="30" l="1"/>
  <c r="F134" i="30"/>
  <c r="E134" i="30"/>
  <c r="I134" i="30" s="1"/>
  <c r="D134" i="30"/>
  <c r="H134" i="30" s="1"/>
  <c r="C134" i="30"/>
  <c r="B134" i="30"/>
  <c r="I132" i="30"/>
  <c r="H132" i="30"/>
  <c r="I131" i="30"/>
  <c r="H131" i="30"/>
  <c r="I130" i="30"/>
  <c r="H130" i="30"/>
  <c r="I129" i="30"/>
  <c r="H129" i="30"/>
  <c r="I128" i="30"/>
  <c r="H128" i="30"/>
  <c r="I127" i="30"/>
  <c r="H127" i="30"/>
  <c r="I126" i="30"/>
  <c r="H126" i="30"/>
  <c r="I125" i="30"/>
  <c r="H125" i="30"/>
  <c r="I124" i="30"/>
  <c r="H124" i="30"/>
  <c r="I123" i="30"/>
  <c r="H123" i="30"/>
  <c r="I122" i="30"/>
  <c r="H122" i="30"/>
  <c r="I121" i="30"/>
  <c r="H121" i="30"/>
  <c r="I120" i="30"/>
  <c r="H120" i="30"/>
  <c r="I119" i="30"/>
  <c r="H119" i="30"/>
  <c r="I118" i="30"/>
  <c r="H118" i="30"/>
  <c r="I117" i="30"/>
  <c r="H117" i="30"/>
  <c r="I116" i="30"/>
  <c r="H116" i="30"/>
  <c r="I115" i="30"/>
  <c r="H115" i="30"/>
  <c r="I114" i="30"/>
  <c r="I113" i="30"/>
  <c r="H113" i="30"/>
  <c r="I111" i="30"/>
  <c r="H111" i="30"/>
  <c r="I110" i="30"/>
  <c r="H110" i="30"/>
  <c r="I109" i="30"/>
  <c r="H109" i="30"/>
  <c r="I108" i="30"/>
  <c r="H108" i="30"/>
  <c r="I107" i="30"/>
  <c r="H107" i="30"/>
  <c r="I106" i="30"/>
  <c r="H106" i="30"/>
  <c r="I105" i="30"/>
  <c r="H105" i="30"/>
  <c r="I104" i="30"/>
  <c r="H104" i="30"/>
  <c r="I103" i="30"/>
  <c r="H103" i="30"/>
  <c r="I102" i="30"/>
  <c r="H102" i="30"/>
  <c r="I101" i="30"/>
  <c r="H101" i="30"/>
  <c r="I100" i="30"/>
  <c r="H100" i="30"/>
  <c r="I99" i="30"/>
  <c r="H99" i="30"/>
  <c r="I98" i="30"/>
  <c r="H98" i="30"/>
  <c r="I97" i="30"/>
  <c r="H97" i="30"/>
  <c r="I96" i="30"/>
  <c r="H96" i="30"/>
  <c r="I95" i="30"/>
  <c r="H95" i="30"/>
  <c r="I94" i="30"/>
  <c r="H94" i="30"/>
  <c r="I93" i="30"/>
  <c r="H93" i="30"/>
  <c r="I92" i="30"/>
  <c r="H92" i="30"/>
  <c r="I91" i="30"/>
  <c r="H91" i="30"/>
  <c r="I90" i="30"/>
  <c r="H90" i="30"/>
  <c r="I89" i="30"/>
  <c r="H89" i="30"/>
  <c r="I88" i="30"/>
  <c r="H88" i="30"/>
  <c r="I87" i="30"/>
  <c r="H87" i="30"/>
  <c r="I86" i="30"/>
  <c r="H86" i="30"/>
  <c r="I85" i="30"/>
  <c r="H85" i="30"/>
  <c r="I84" i="30"/>
  <c r="H84" i="30"/>
  <c r="I83" i="30"/>
  <c r="H83" i="30"/>
  <c r="I82" i="30"/>
  <c r="H82" i="30"/>
  <c r="I81" i="30"/>
  <c r="H81" i="30"/>
  <c r="I80" i="30"/>
  <c r="H80" i="30"/>
  <c r="I79" i="30"/>
  <c r="H79" i="30"/>
  <c r="I78" i="30"/>
  <c r="H78" i="30"/>
  <c r="I77" i="30"/>
  <c r="H77" i="30"/>
  <c r="I76" i="30"/>
  <c r="H76" i="30"/>
  <c r="I75" i="30"/>
  <c r="H75" i="30"/>
  <c r="I73" i="30"/>
  <c r="I72" i="30"/>
  <c r="H72" i="30"/>
  <c r="I71" i="30"/>
  <c r="H71" i="30"/>
  <c r="I70" i="30"/>
  <c r="H70" i="30"/>
  <c r="I69" i="30"/>
  <c r="H69" i="30"/>
  <c r="I68" i="30"/>
  <c r="H68" i="30"/>
  <c r="I67" i="30"/>
  <c r="H67" i="30"/>
  <c r="I66" i="30"/>
  <c r="H66" i="30"/>
  <c r="I65" i="30"/>
  <c r="H65" i="30"/>
  <c r="I64" i="30"/>
  <c r="H64" i="30"/>
  <c r="I63" i="30"/>
  <c r="H63" i="30"/>
  <c r="I62" i="30"/>
  <c r="H62" i="30"/>
  <c r="I61" i="30"/>
  <c r="H61" i="30"/>
  <c r="I60" i="30"/>
  <c r="H60" i="30"/>
  <c r="I59" i="30"/>
  <c r="H59" i="30"/>
  <c r="I58" i="30"/>
  <c r="H58" i="30"/>
  <c r="I57" i="30"/>
  <c r="H57" i="30"/>
  <c r="I56" i="30"/>
  <c r="H56" i="30"/>
  <c r="I55" i="30"/>
  <c r="H55" i="30"/>
  <c r="I54" i="30"/>
  <c r="H54" i="30"/>
  <c r="I53" i="30"/>
  <c r="H53" i="30"/>
  <c r="I52" i="30"/>
  <c r="H52" i="30"/>
  <c r="I51" i="30"/>
  <c r="H51" i="30"/>
  <c r="I50" i="30"/>
  <c r="H50" i="30"/>
  <c r="I49" i="30"/>
  <c r="H49" i="30"/>
  <c r="I48" i="30"/>
  <c r="H48" i="30"/>
  <c r="I47" i="30"/>
  <c r="H47" i="30"/>
  <c r="I46" i="30"/>
  <c r="H46" i="30"/>
  <c r="I45" i="30"/>
  <c r="H45" i="30"/>
  <c r="I44" i="30"/>
  <c r="H44" i="30"/>
  <c r="I43" i="30"/>
  <c r="H43" i="30"/>
  <c r="I42" i="30"/>
  <c r="H42" i="30"/>
  <c r="I41" i="30"/>
  <c r="H41" i="30"/>
  <c r="I40" i="30"/>
  <c r="H40" i="30"/>
  <c r="I39" i="30"/>
  <c r="H39" i="30"/>
  <c r="I38" i="30"/>
  <c r="H38" i="30"/>
  <c r="I36" i="30"/>
  <c r="H36" i="30"/>
  <c r="I35" i="30"/>
  <c r="H35" i="30"/>
  <c r="I34" i="30"/>
  <c r="H34" i="30"/>
  <c r="I33" i="30"/>
  <c r="H33" i="30"/>
  <c r="I32" i="30"/>
  <c r="H32" i="30"/>
  <c r="I30" i="30"/>
  <c r="H30" i="30"/>
  <c r="I29" i="30"/>
  <c r="H29" i="30"/>
  <c r="I28" i="30"/>
  <c r="H28" i="30"/>
  <c r="I27" i="30"/>
  <c r="H27" i="30"/>
  <c r="I26" i="30"/>
  <c r="H26" i="30"/>
  <c r="I25" i="30"/>
  <c r="H25" i="30"/>
  <c r="I24" i="30"/>
  <c r="H24" i="30"/>
  <c r="I23" i="30"/>
  <c r="H23" i="30"/>
  <c r="I22" i="30"/>
  <c r="H22" i="30"/>
  <c r="I21" i="30"/>
  <c r="H21" i="30"/>
  <c r="I20" i="30"/>
  <c r="H20" i="30"/>
  <c r="I19" i="30"/>
  <c r="H19" i="30"/>
  <c r="I18" i="30"/>
  <c r="H18" i="30"/>
  <c r="I17" i="30"/>
  <c r="H17" i="30"/>
  <c r="I16" i="30"/>
  <c r="H16" i="30"/>
  <c r="I15" i="30"/>
  <c r="H15" i="30"/>
  <c r="I14" i="30"/>
  <c r="H14" i="30"/>
  <c r="I13" i="30"/>
  <c r="H13" i="30"/>
  <c r="I12" i="30"/>
  <c r="H12" i="30"/>
  <c r="I11" i="30"/>
  <c r="H11" i="30"/>
  <c r="I10" i="30"/>
  <c r="H10" i="30"/>
  <c r="I9" i="30"/>
  <c r="H9" i="30"/>
  <c r="I8" i="30"/>
  <c r="H8" i="30"/>
  <c r="I7" i="30"/>
  <c r="H7" i="30"/>
  <c r="I6" i="30"/>
  <c r="H6" i="30"/>
  <c r="I5" i="30"/>
  <c r="H5" i="30"/>
  <c r="I4" i="30"/>
  <c r="H4" i="30"/>
  <c r="G135" i="31" l="1"/>
  <c r="F135" i="31"/>
  <c r="E135" i="31"/>
  <c r="I135" i="31" s="1"/>
  <c r="D135" i="31"/>
  <c r="H135" i="31" s="1"/>
  <c r="C135" i="31"/>
  <c r="B135" i="31"/>
  <c r="I133" i="31"/>
  <c r="H133" i="31"/>
  <c r="I132" i="31"/>
  <c r="H132" i="31"/>
  <c r="I131" i="31"/>
  <c r="H131" i="31"/>
  <c r="I130" i="31"/>
  <c r="H130" i="31"/>
  <c r="I129" i="31"/>
  <c r="H129" i="31"/>
  <c r="I128" i="31"/>
  <c r="H128" i="31"/>
  <c r="I127" i="31"/>
  <c r="H127" i="31"/>
  <c r="I126" i="31"/>
  <c r="H126" i="31"/>
  <c r="I125" i="31"/>
  <c r="H125" i="31"/>
  <c r="I124" i="31"/>
  <c r="H124" i="31"/>
  <c r="I123" i="31"/>
  <c r="H123" i="31"/>
  <c r="I122" i="31"/>
  <c r="H122" i="31"/>
  <c r="I121" i="31"/>
  <c r="H121" i="31"/>
  <c r="I120" i="31"/>
  <c r="H120" i="31"/>
  <c r="I119" i="31"/>
  <c r="H119" i="31"/>
  <c r="I118" i="31"/>
  <c r="H118" i="31"/>
  <c r="I117" i="31"/>
  <c r="H117" i="31"/>
  <c r="I116" i="31"/>
  <c r="H116" i="31"/>
  <c r="I115" i="31"/>
  <c r="I114" i="31"/>
  <c r="H114" i="31"/>
  <c r="I112" i="31"/>
  <c r="H112" i="31"/>
  <c r="I111" i="31"/>
  <c r="H111" i="31"/>
  <c r="I110" i="31"/>
  <c r="H110" i="31"/>
  <c r="I109" i="31"/>
  <c r="H109" i="31"/>
  <c r="I108" i="31"/>
  <c r="H108" i="31"/>
  <c r="I107" i="31"/>
  <c r="H107" i="31"/>
  <c r="I106" i="31"/>
  <c r="H106" i="31"/>
  <c r="I105" i="31"/>
  <c r="H105" i="31"/>
  <c r="I104" i="31"/>
  <c r="H104" i="31"/>
  <c r="I103" i="31"/>
  <c r="H103" i="31"/>
  <c r="I102" i="31"/>
  <c r="H102" i="31"/>
  <c r="I101" i="31"/>
  <c r="H101" i="31"/>
  <c r="I100" i="31"/>
  <c r="H100" i="31"/>
  <c r="I99" i="31"/>
  <c r="H99" i="31"/>
  <c r="I98" i="31"/>
  <c r="H98" i="31"/>
  <c r="I97" i="31"/>
  <c r="H97" i="31"/>
  <c r="I96" i="31"/>
  <c r="H96" i="31"/>
  <c r="I95" i="31"/>
  <c r="H95" i="31"/>
  <c r="I94" i="31"/>
  <c r="H94" i="31"/>
  <c r="I93" i="31"/>
  <c r="H93" i="31"/>
  <c r="I92" i="31"/>
  <c r="H92" i="31"/>
  <c r="I91" i="31"/>
  <c r="H91" i="31"/>
  <c r="I90" i="31"/>
  <c r="H90" i="31"/>
  <c r="I89" i="31"/>
  <c r="H89" i="31"/>
  <c r="I88" i="31"/>
  <c r="H88" i="31"/>
  <c r="I87" i="31"/>
  <c r="H87" i="31"/>
  <c r="I86" i="31"/>
  <c r="H86" i="31"/>
  <c r="I85" i="31"/>
  <c r="H85" i="31"/>
  <c r="I84" i="31"/>
  <c r="H84" i="31"/>
  <c r="I83" i="31"/>
  <c r="H83" i="31"/>
  <c r="I82" i="31"/>
  <c r="H82" i="31"/>
  <c r="I81" i="31"/>
  <c r="H81" i="31"/>
  <c r="I80" i="31"/>
  <c r="H80" i="31"/>
  <c r="I79" i="31"/>
  <c r="H79" i="31"/>
  <c r="I78" i="31"/>
  <c r="H78" i="31"/>
  <c r="I77" i="31"/>
  <c r="H77" i="31"/>
  <c r="I76" i="31"/>
  <c r="H76" i="31"/>
  <c r="I74" i="31"/>
  <c r="I73" i="31"/>
  <c r="H73" i="31"/>
  <c r="I72" i="31"/>
  <c r="H72" i="31"/>
  <c r="I71" i="31"/>
  <c r="H71" i="31"/>
  <c r="I70" i="31"/>
  <c r="H70" i="31"/>
  <c r="I69" i="31"/>
  <c r="H69" i="31"/>
  <c r="I68" i="31"/>
  <c r="H68" i="31"/>
  <c r="I67" i="31"/>
  <c r="H67" i="31"/>
  <c r="I66" i="31"/>
  <c r="H66" i="31"/>
  <c r="I65" i="31"/>
  <c r="H65" i="31"/>
  <c r="I64" i="31"/>
  <c r="H64" i="31"/>
  <c r="I63" i="31"/>
  <c r="H63" i="31"/>
  <c r="I62" i="31"/>
  <c r="H62" i="31"/>
  <c r="I61" i="31"/>
  <c r="H61" i="31"/>
  <c r="I60" i="31"/>
  <c r="H60" i="31"/>
  <c r="I59" i="31"/>
  <c r="H59" i="31"/>
  <c r="I58" i="31"/>
  <c r="H58" i="31"/>
  <c r="I57" i="31"/>
  <c r="H57" i="31"/>
  <c r="I56" i="31"/>
  <c r="H56" i="31"/>
  <c r="I55" i="31"/>
  <c r="H55" i="31"/>
  <c r="I54" i="31"/>
  <c r="H54" i="31"/>
  <c r="I53" i="31"/>
  <c r="H53" i="31"/>
  <c r="I52" i="31"/>
  <c r="H52" i="31"/>
  <c r="I51" i="31"/>
  <c r="H51" i="31"/>
  <c r="I50" i="31"/>
  <c r="H50" i="31"/>
  <c r="I49" i="31"/>
  <c r="H49" i="31"/>
  <c r="I48" i="31"/>
  <c r="H48" i="31"/>
  <c r="I47" i="31"/>
  <c r="H47" i="31"/>
  <c r="I46" i="31"/>
  <c r="H46" i="31"/>
  <c r="I45" i="31"/>
  <c r="I44" i="31"/>
  <c r="H44" i="31"/>
  <c r="I43" i="31"/>
  <c r="H43" i="31"/>
  <c r="I42" i="31"/>
  <c r="H42" i="31"/>
  <c r="I41" i="31"/>
  <c r="H41" i="31"/>
  <c r="I40" i="31"/>
  <c r="H40" i="31"/>
  <c r="I39" i="31"/>
  <c r="H39" i="31"/>
  <c r="I38" i="31"/>
  <c r="H38" i="31"/>
  <c r="I36" i="31"/>
  <c r="H36" i="31"/>
  <c r="I35" i="31"/>
  <c r="H35" i="31"/>
  <c r="I34" i="31"/>
  <c r="H34" i="31"/>
  <c r="I33" i="31"/>
  <c r="H33" i="31"/>
  <c r="I32" i="31"/>
  <c r="H32" i="31"/>
  <c r="I30" i="31"/>
  <c r="H30" i="31"/>
  <c r="I29" i="31"/>
  <c r="H29" i="31"/>
  <c r="I28" i="31"/>
  <c r="H28" i="31"/>
  <c r="I27" i="31"/>
  <c r="H27" i="31"/>
  <c r="I26" i="31"/>
  <c r="H26" i="31"/>
  <c r="I25" i="31"/>
  <c r="H25" i="31"/>
  <c r="I24" i="31"/>
  <c r="H24" i="31"/>
  <c r="I23" i="31"/>
  <c r="H23" i="31"/>
  <c r="I22" i="31"/>
  <c r="H22" i="31"/>
  <c r="I21" i="31"/>
  <c r="H21" i="31"/>
  <c r="I20" i="31"/>
  <c r="H20" i="31"/>
  <c r="I19" i="31"/>
  <c r="H19" i="31"/>
  <c r="I18" i="31"/>
  <c r="H18" i="31"/>
  <c r="I17" i="31"/>
  <c r="H17" i="31"/>
  <c r="I16" i="31"/>
  <c r="H16" i="31"/>
  <c r="I15" i="31"/>
  <c r="H15" i="31"/>
  <c r="I14" i="31"/>
  <c r="H14" i="31"/>
  <c r="I13" i="31"/>
  <c r="H13" i="31"/>
  <c r="I12" i="31"/>
  <c r="H12" i="31"/>
  <c r="I11" i="31"/>
  <c r="H11" i="31"/>
  <c r="I10" i="31"/>
  <c r="H10" i="31"/>
  <c r="I9" i="31"/>
  <c r="H9" i="31"/>
  <c r="I8" i="31"/>
  <c r="H8" i="31"/>
  <c r="I7" i="31"/>
  <c r="H7" i="31"/>
  <c r="I6" i="31"/>
  <c r="H6" i="31"/>
  <c r="I5" i="31"/>
  <c r="H5" i="31"/>
  <c r="I4" i="31"/>
  <c r="H4" i="31"/>
  <c r="E136" i="36" l="1"/>
  <c r="H119" i="36"/>
  <c r="C4" i="36" l="1"/>
  <c r="C5" i="36"/>
  <c r="C6" i="36"/>
  <c r="C7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K136" i="36"/>
  <c r="L136" i="36"/>
  <c r="M136" i="36"/>
  <c r="N136" i="36"/>
  <c r="J136" i="36"/>
  <c r="C115" i="36"/>
  <c r="C116" i="36"/>
  <c r="C117" i="36"/>
  <c r="C118" i="36"/>
  <c r="C120" i="36"/>
  <c r="C121" i="36"/>
  <c r="C122" i="36"/>
  <c r="C123" i="36"/>
  <c r="C124" i="36"/>
  <c r="C125" i="36"/>
  <c r="C126" i="36"/>
  <c r="C127" i="36"/>
  <c r="C128" i="36"/>
  <c r="C129" i="36"/>
  <c r="C130" i="36"/>
  <c r="C131" i="36"/>
  <c r="C132" i="36"/>
  <c r="C133" i="36"/>
  <c r="C134" i="36"/>
  <c r="C114" i="36"/>
  <c r="C77" i="36"/>
  <c r="C78" i="36"/>
  <c r="C79" i="36"/>
  <c r="C80" i="36"/>
  <c r="C81" i="36"/>
  <c r="C82" i="36"/>
  <c r="C83" i="36"/>
  <c r="C84" i="36"/>
  <c r="C85" i="36"/>
  <c r="C86" i="36"/>
  <c r="C87" i="36"/>
  <c r="C88" i="36"/>
  <c r="C89" i="36"/>
  <c r="C90" i="36"/>
  <c r="C91" i="36"/>
  <c r="C92" i="36"/>
  <c r="C93" i="36"/>
  <c r="C94" i="36"/>
  <c r="C95" i="36"/>
  <c r="C96" i="36"/>
  <c r="C97" i="36"/>
  <c r="C98" i="36"/>
  <c r="C99" i="36"/>
  <c r="C100" i="36"/>
  <c r="C101" i="36"/>
  <c r="C102" i="36"/>
  <c r="C103" i="36"/>
  <c r="C104" i="36"/>
  <c r="C105" i="36"/>
  <c r="C106" i="36"/>
  <c r="C107" i="36"/>
  <c r="C108" i="36"/>
  <c r="C109" i="36"/>
  <c r="C111" i="36"/>
  <c r="C112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59" i="36"/>
  <c r="C60" i="36"/>
  <c r="C61" i="36"/>
  <c r="C62" i="36"/>
  <c r="C63" i="36"/>
  <c r="C64" i="36"/>
  <c r="C65" i="36"/>
  <c r="C66" i="36"/>
  <c r="C67" i="36"/>
  <c r="C68" i="36"/>
  <c r="C69" i="36"/>
  <c r="C70" i="36"/>
  <c r="C71" i="36"/>
  <c r="C72" i="36"/>
  <c r="C73" i="36"/>
  <c r="C74" i="36"/>
  <c r="C38" i="36"/>
  <c r="C76" i="36"/>
  <c r="G136" i="36"/>
  <c r="F136" i="36"/>
  <c r="D136" i="36"/>
  <c r="B136" i="36"/>
  <c r="I134" i="36"/>
  <c r="H134" i="36"/>
  <c r="I133" i="36"/>
  <c r="H133" i="36"/>
  <c r="I132" i="36"/>
  <c r="H132" i="36"/>
  <c r="I131" i="36"/>
  <c r="H131" i="36"/>
  <c r="I130" i="36"/>
  <c r="H130" i="36"/>
  <c r="I129" i="36"/>
  <c r="H129" i="36"/>
  <c r="I128" i="36"/>
  <c r="H128" i="36"/>
  <c r="I127" i="36"/>
  <c r="H127" i="36"/>
  <c r="I126" i="36"/>
  <c r="H126" i="36"/>
  <c r="I125" i="36"/>
  <c r="H125" i="36"/>
  <c r="I124" i="36"/>
  <c r="H124" i="36"/>
  <c r="I123" i="36"/>
  <c r="H123" i="36"/>
  <c r="I122" i="36"/>
  <c r="H122" i="36"/>
  <c r="I121" i="36"/>
  <c r="H121" i="36"/>
  <c r="I120" i="36"/>
  <c r="H120" i="36"/>
  <c r="I118" i="36"/>
  <c r="H118" i="36"/>
  <c r="I117" i="36"/>
  <c r="H117" i="36"/>
  <c r="I116" i="36"/>
  <c r="H116" i="36"/>
  <c r="I115" i="36"/>
  <c r="I114" i="36"/>
  <c r="H114" i="36"/>
  <c r="I112" i="36"/>
  <c r="H112" i="36"/>
  <c r="I111" i="36"/>
  <c r="H111" i="36"/>
  <c r="I110" i="36"/>
  <c r="H110" i="36"/>
  <c r="I109" i="36"/>
  <c r="H109" i="36"/>
  <c r="I108" i="36"/>
  <c r="H108" i="36"/>
  <c r="I107" i="36"/>
  <c r="H107" i="36"/>
  <c r="I106" i="36"/>
  <c r="H106" i="36"/>
  <c r="I105" i="36"/>
  <c r="H105" i="36"/>
  <c r="I104" i="36"/>
  <c r="H104" i="36"/>
  <c r="I103" i="36"/>
  <c r="H103" i="36"/>
  <c r="I102" i="36"/>
  <c r="H102" i="36"/>
  <c r="I101" i="36"/>
  <c r="H101" i="36"/>
  <c r="I100" i="36"/>
  <c r="H100" i="36"/>
  <c r="I99" i="36"/>
  <c r="H99" i="36"/>
  <c r="I98" i="36"/>
  <c r="H98" i="36"/>
  <c r="I97" i="36"/>
  <c r="H97" i="36"/>
  <c r="I96" i="36"/>
  <c r="H96" i="36"/>
  <c r="I95" i="36"/>
  <c r="H95" i="36"/>
  <c r="I94" i="36"/>
  <c r="H94" i="36"/>
  <c r="I93" i="36"/>
  <c r="H93" i="36"/>
  <c r="I92" i="36"/>
  <c r="H92" i="36"/>
  <c r="I91" i="36"/>
  <c r="H91" i="36"/>
  <c r="I90" i="36"/>
  <c r="H90" i="36"/>
  <c r="I89" i="36"/>
  <c r="H89" i="36"/>
  <c r="I88" i="36"/>
  <c r="H88" i="36"/>
  <c r="I87" i="36"/>
  <c r="H87" i="36"/>
  <c r="I86" i="36"/>
  <c r="H86" i="36"/>
  <c r="I85" i="36"/>
  <c r="H85" i="36"/>
  <c r="I84" i="36"/>
  <c r="H84" i="36"/>
  <c r="I83" i="36"/>
  <c r="H83" i="36"/>
  <c r="I82" i="36"/>
  <c r="H82" i="36"/>
  <c r="I81" i="36"/>
  <c r="H81" i="36"/>
  <c r="I80" i="36"/>
  <c r="H80" i="36"/>
  <c r="I79" i="36"/>
  <c r="H79" i="36"/>
  <c r="I78" i="36"/>
  <c r="H78" i="36"/>
  <c r="I77" i="36"/>
  <c r="H77" i="36"/>
  <c r="I76" i="36"/>
  <c r="H76" i="36"/>
  <c r="H73" i="36"/>
  <c r="H72" i="36"/>
  <c r="H71" i="36"/>
  <c r="H70" i="36"/>
  <c r="H69" i="36"/>
  <c r="H68" i="36"/>
  <c r="H67" i="36"/>
  <c r="H66" i="36"/>
  <c r="H65" i="36"/>
  <c r="H64" i="36"/>
  <c r="H63" i="36"/>
  <c r="H62" i="36"/>
  <c r="H61" i="36"/>
  <c r="H60" i="36"/>
  <c r="H59" i="36"/>
  <c r="H58" i="36"/>
  <c r="H57" i="36"/>
  <c r="H56" i="36"/>
  <c r="H55" i="36"/>
  <c r="H54" i="36"/>
  <c r="H53" i="36"/>
  <c r="H52" i="36"/>
  <c r="H51" i="36"/>
  <c r="H50" i="36"/>
  <c r="H49" i="36"/>
  <c r="H48" i="36"/>
  <c r="H47" i="36"/>
  <c r="H46" i="36"/>
  <c r="I44" i="36"/>
  <c r="H44" i="36"/>
  <c r="I43" i="36"/>
  <c r="H43" i="36"/>
  <c r="I42" i="36"/>
  <c r="H42" i="36"/>
  <c r="I41" i="36"/>
  <c r="H41" i="36"/>
  <c r="I40" i="36"/>
  <c r="H40" i="36"/>
  <c r="I39" i="36"/>
  <c r="H39" i="36"/>
  <c r="I38" i="36"/>
  <c r="H38" i="36"/>
  <c r="H36" i="36"/>
  <c r="H35" i="36"/>
  <c r="H34" i="36"/>
  <c r="H33" i="36"/>
  <c r="H32" i="36"/>
  <c r="H30" i="36"/>
  <c r="H29" i="36"/>
  <c r="H28" i="36"/>
  <c r="H27" i="36"/>
  <c r="H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H8" i="36"/>
  <c r="H7" i="36"/>
  <c r="H6" i="36"/>
  <c r="H5" i="36"/>
  <c r="H4" i="36"/>
  <c r="H136" i="36" l="1"/>
  <c r="I136" i="36"/>
  <c r="C136" i="36"/>
</calcChain>
</file>

<file path=xl/sharedStrings.xml><?xml version="1.0" encoding="utf-8"?>
<sst xmlns="http://schemas.openxmlformats.org/spreadsheetml/2006/main" count="1186" uniqueCount="148">
  <si>
    <t>Combined Fund Drive Annual Campaign Report - By Agency</t>
  </si>
  <si>
    <t>Team Member</t>
  </si>
  <si>
    <t>Monthly Deductions</t>
  </si>
  <si>
    <t>Checks</t>
  </si>
  <si>
    <t>One Time Deduction</t>
  </si>
  <si>
    <t>Recurring Limited Time</t>
  </si>
  <si>
    <t>Bates Technical College</t>
  </si>
  <si>
    <t>Bellingham Technical College</t>
  </si>
  <si>
    <t>Central Washington University</t>
  </si>
  <si>
    <t>Clark College</t>
  </si>
  <si>
    <t>Clover Park Technical College</t>
  </si>
  <si>
    <t xml:space="preserve">Department of Social and Health Services </t>
  </si>
  <si>
    <t>DRS System Retirees</t>
  </si>
  <si>
    <t>Eastern Washington University</t>
  </si>
  <si>
    <t>Everett Community College</t>
  </si>
  <si>
    <t>Financial Institutions, Department of</t>
  </si>
  <si>
    <t>Grays Harbor Community College</t>
  </si>
  <si>
    <t>Highline Community College</t>
  </si>
  <si>
    <t>Human Rights Commission</t>
  </si>
  <si>
    <t>Lake Washington Institute of Technology</t>
  </si>
  <si>
    <t>Pierce College</t>
  </si>
  <si>
    <t>Public Disclosure Commission</t>
  </si>
  <si>
    <t>Renton Technical College</t>
  </si>
  <si>
    <t>Seattle Community College - District 6</t>
  </si>
  <si>
    <t>Seattle Housing Authority</t>
  </si>
  <si>
    <t>Shoreline Community College</t>
  </si>
  <si>
    <t>South Puget Sound Community College</t>
  </si>
  <si>
    <t>Spokane Community College - District 17</t>
  </si>
  <si>
    <t>State Board For Community And Technical Colleges</t>
  </si>
  <si>
    <t>Tacoma Community College</t>
  </si>
  <si>
    <t>The Evergreen State College</t>
  </si>
  <si>
    <t>Transportation, Department of</t>
  </si>
  <si>
    <t>Walla Walla Community College</t>
  </si>
  <si>
    <t>Washington State University</t>
  </si>
  <si>
    <t>Western Washington University</t>
  </si>
  <si>
    <t>Whatcom Community College</t>
  </si>
  <si>
    <t>Washington State Patrol</t>
  </si>
  <si>
    <t>Agriculture, Department of</t>
  </si>
  <si>
    <t>Attorney General, Office of the</t>
  </si>
  <si>
    <t>Columbia Basin Community College</t>
  </si>
  <si>
    <t>Corrections, Department of</t>
  </si>
  <si>
    <t>Early Learning, Department of</t>
  </si>
  <si>
    <t>Ecology, Department of</t>
  </si>
  <si>
    <t>Employment Security Department</t>
  </si>
  <si>
    <t>Health, Department of</t>
  </si>
  <si>
    <t>Labor and Industries, Department of</t>
  </si>
  <si>
    <t>Licensing, Department of</t>
  </si>
  <si>
    <t>State Auditor, Office of the</t>
  </si>
  <si>
    <t>Administrative Office of the Courts</t>
  </si>
  <si>
    <t>Department of Fish and Wildlife</t>
  </si>
  <si>
    <t>Revenue, Department of</t>
  </si>
  <si>
    <t>State Parks And Recreation Commission</t>
  </si>
  <si>
    <t>Wenatchee Valley College</t>
  </si>
  <si>
    <t>Natural Resources, Department of</t>
  </si>
  <si>
    <t>Peninsula College</t>
  </si>
  <si>
    <t>Administrative Hearings, Office of</t>
  </si>
  <si>
    <t>Blind, Department of Services for the</t>
  </si>
  <si>
    <t xml:space="preserve">Center for Childhood Deafness </t>
  </si>
  <si>
    <t>Health Care Authority</t>
  </si>
  <si>
    <t>State Lottery Commission</t>
  </si>
  <si>
    <t>State School For The Blind</t>
  </si>
  <si>
    <t>Lower Columbia College</t>
  </si>
  <si>
    <t>Big Bend Community College</t>
  </si>
  <si>
    <t>Insurance Commissioner, Office of the</t>
  </si>
  <si>
    <t>Washington State Gambling Commission</t>
  </si>
  <si>
    <t>Senate</t>
  </si>
  <si>
    <t>Skagit Valley College</t>
  </si>
  <si>
    <t>Bellevue College</t>
  </si>
  <si>
    <t>Board of Industrial Insurance Appeals</t>
  </si>
  <si>
    <t>Cascadia Community College</t>
  </si>
  <si>
    <t>Court of Appeals</t>
  </si>
  <si>
    <t xml:space="preserve">Department of Commerce        </t>
  </si>
  <si>
    <t>Edmonds Community College</t>
  </si>
  <si>
    <t xml:space="preserve">Enterprise Services, Department of </t>
  </si>
  <si>
    <t>Environmental Hearings Office</t>
  </si>
  <si>
    <t>Governor, Office of the</t>
  </si>
  <si>
    <t>Green River Community College</t>
  </si>
  <si>
    <t>Military Department</t>
  </si>
  <si>
    <t>Secretary of State, Office of the</t>
  </si>
  <si>
    <t>University of Washington</t>
  </si>
  <si>
    <t>Washington Pollution Liability Insurance Program</t>
  </si>
  <si>
    <t>Washington State Criminal Justice Training Commission</t>
  </si>
  <si>
    <t>Washington State Housing Finance Commission</t>
  </si>
  <si>
    <t>Olympic College</t>
  </si>
  <si>
    <t>Veterans Affairs, Department of</t>
  </si>
  <si>
    <t>Centralia College</t>
  </si>
  <si>
    <t>State Conservation Commission</t>
  </si>
  <si>
    <t>Puget Sound Partnership</t>
  </si>
  <si>
    <t>Washington State Historical Society</t>
  </si>
  <si>
    <t>Eastern Washington State Historical Society</t>
  </si>
  <si>
    <t>Archeology and Historic Preservation, Department of</t>
  </si>
  <si>
    <t>Board of Tax Appeals</t>
  </si>
  <si>
    <t>Caseload Forecast Council</t>
  </si>
  <si>
    <t>Civil Legal Aid, Office of</t>
  </si>
  <si>
    <t>Economic And Revenue Forecast Council</t>
  </si>
  <si>
    <t>Financial Management, Office of</t>
  </si>
  <si>
    <t>House of Representatives</t>
  </si>
  <si>
    <t>Joint Legislative Audit And Review Committee</t>
  </si>
  <si>
    <t>Joint Legislative Systems Committee</t>
  </si>
  <si>
    <t>Joint Transportation Committee</t>
  </si>
  <si>
    <t>Law Enforcement Officers' and Fire Fighters' Plan 2 Retirement Board</t>
  </si>
  <si>
    <t>Legislative Evaluation And Accountability Program</t>
  </si>
  <si>
    <t>Legislative Support Services, Office of</t>
  </si>
  <si>
    <t>Lieutenant Governor, Office of the</t>
  </si>
  <si>
    <t>Minority and Women's Business, Office of</t>
  </si>
  <si>
    <t>Port of Olympia</t>
  </si>
  <si>
    <t>Public Employment Relations Commission</t>
  </si>
  <si>
    <t>Recreation and Conservation Funding Board</t>
  </si>
  <si>
    <t>Retirement Systems, Department of</t>
  </si>
  <si>
    <t>State Actuary, Office of the</t>
  </si>
  <si>
    <t>State Board of Accountancy</t>
  </si>
  <si>
    <t>State Investment Board</t>
  </si>
  <si>
    <t>State Law Library</t>
  </si>
  <si>
    <t>State Treasurer, Office of the</t>
  </si>
  <si>
    <t>Statute Law Committee</t>
  </si>
  <si>
    <t>Superintendent of Public Instruction</t>
  </si>
  <si>
    <t>Supreme Court</t>
  </si>
  <si>
    <t>Transportation Commission</t>
  </si>
  <si>
    <t>Transportation Improvement Board</t>
  </si>
  <si>
    <t>Utilities and Transportation Commission</t>
  </si>
  <si>
    <t>Washington State Arts Commission</t>
  </si>
  <si>
    <t>Washington State Commission on Asian Pacific American Affairs</t>
  </si>
  <si>
    <t>Washington State School Director's Association</t>
  </si>
  <si>
    <t>Washington Student Achievement Council</t>
  </si>
  <si>
    <t>Washington Traffic Safety Commission</t>
  </si>
  <si>
    <t>Work Force Training and Education Coordinating Board</t>
  </si>
  <si>
    <t>Yakima Valley Community College</t>
  </si>
  <si>
    <t>TOTAL</t>
  </si>
  <si>
    <t>Commission On Judicial Conduct</t>
  </si>
  <si>
    <t>Limited Time</t>
  </si>
  <si>
    <t>Liquor and Cannabis Board</t>
  </si>
  <si>
    <t>Public Defense, Office of</t>
  </si>
  <si>
    <t>Washington Horse Racing Commission</t>
  </si>
  <si>
    <t>WaTech (Washington Technology Solutions)</t>
  </si>
  <si>
    <t>These numbers are a comparison between 2014 and 2015 during the same week</t>
  </si>
  <si>
    <t>2014 Pledges</t>
  </si>
  <si>
    <t>2015 Pledges</t>
  </si>
  <si>
    <t>2014 Donors</t>
  </si>
  <si>
    <t>2015 Donors</t>
  </si>
  <si>
    <t>2014 Employees</t>
  </si>
  <si>
    <t>2015 Employees</t>
  </si>
  <si>
    <t>2014 Percentage</t>
  </si>
  <si>
    <t>2015 Percentage</t>
  </si>
  <si>
    <t>Freight Mobility Strategic Investment Board</t>
  </si>
  <si>
    <t>2014  Percentage</t>
  </si>
  <si>
    <t>2015 Annual Campaign</t>
  </si>
  <si>
    <t>Washington State Commission on Hispanic Affairs</t>
  </si>
  <si>
    <t>Unreconciled Fundraisers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</si>
</sst>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1" fillId="0" borderId="0" xfId="0" applyFont="1"/>
    <xf numFmtId="164" fontId="2" fillId="0" borderId="0" xfId="0" applyNumberFormat="1" applyFont="1" applyAlignment="1"/>
    <xf numFmtId="164" fontId="0" fillId="0" borderId="0" xfId="0" applyNumberFormat="1"/>
    <xf numFmtId="164" fontId="1" fillId="0" borderId="0" xfId="0" applyNumberFormat="1" applyFont="1"/>
    <xf numFmtId="3" fontId="2" fillId="0" borderId="0" xfId="0" applyNumberFormat="1" applyFont="1" applyAlignment="1"/>
    <xf numFmtId="3" fontId="0" fillId="0" borderId="0" xfId="0" applyNumberFormat="1"/>
    <xf numFmtId="3" fontId="1" fillId="0" borderId="0" xfId="0" applyNumberFormat="1" applyFont="1"/>
    <xf numFmtId="0" fontId="4" fillId="0" borderId="0" xfId="0" applyFont="1" applyAlignment="1"/>
    <xf numFmtId="3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164" fontId="0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wrapText="1"/>
    </xf>
    <xf numFmtId="1" fontId="1" fillId="2" borderId="0" xfId="0" applyNumberFormat="1" applyFont="1" applyFill="1" applyAlignment="1">
      <alignment horizontal="right" wrapText="1"/>
    </xf>
    <xf numFmtId="0" fontId="1" fillId="2" borderId="0" xfId="0" applyFont="1" applyFill="1" applyAlignment="1">
      <alignment horizontal="right" wrapText="1"/>
    </xf>
    <xf numFmtId="9" fontId="1" fillId="2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1" fontId="0" fillId="0" borderId="0" xfId="0" applyNumberFormat="1"/>
    <xf numFmtId="165" fontId="0" fillId="0" borderId="0" xfId="1" applyNumberFormat="1" applyFont="1"/>
    <xf numFmtId="10" fontId="3" fillId="0" borderId="0" xfId="2" applyNumberFormat="1" applyFont="1" applyAlignment="1">
      <alignment horizontal="right"/>
    </xf>
    <xf numFmtId="0" fontId="1" fillId="2" borderId="0" xfId="0" applyNumberFormat="1" applyFont="1" applyFill="1" applyAlignment="1">
      <alignment horizontal="right" wrapText="1"/>
    </xf>
    <xf numFmtId="1" fontId="0" fillId="0" borderId="0" xfId="1" applyNumberFormat="1" applyFont="1"/>
    <xf numFmtId="3" fontId="0" fillId="0" borderId="0" xfId="0" applyNumberFormat="1" applyAlignment="1">
      <alignment horizontal="right"/>
    </xf>
    <xf numFmtId="165" fontId="1" fillId="0" borderId="0" xfId="1" applyNumberFormat="1" applyFont="1"/>
    <xf numFmtId="10" fontId="1" fillId="0" borderId="0" xfId="2" applyNumberFormat="1" applyFont="1" applyAlignment="1">
      <alignment horizontal="right"/>
    </xf>
    <xf numFmtId="3" fontId="5" fillId="0" borderId="0" xfId="0" applyNumberFormat="1" applyFont="1" applyFill="1" applyBorder="1"/>
    <xf numFmtId="164" fontId="5" fillId="0" borderId="0" xfId="0" applyNumberFormat="1" applyFont="1" applyFill="1" applyBorder="1"/>
    <xf numFmtId="8" fontId="0" fillId="0" borderId="0" xfId="0" applyNumberFormat="1"/>
    <xf numFmtId="0" fontId="5" fillId="0" borderId="0" xfId="0" applyFont="1" applyFill="1" applyBorder="1"/>
    <xf numFmtId="164" fontId="6" fillId="0" borderId="0" xfId="0" applyNumberFormat="1" applyFont="1" applyFill="1" applyBorder="1" applyAlignment="1"/>
    <xf numFmtId="164" fontId="7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abSelected="1" workbookViewId="0">
      <selection activeCell="A7" sqref="A7"/>
    </sheetView>
  </sheetViews>
  <sheetFormatPr defaultRowHeight="15" x14ac:dyDescent="0.25"/>
  <cols>
    <col min="1" max="1" width="55.140625" style="1" customWidth="1"/>
    <col min="2" max="2" width="12.5703125" style="4" customWidth="1"/>
    <col min="3" max="3" width="13.28515625" style="4" customWidth="1"/>
    <col min="4" max="4" width="8.140625" style="7" customWidth="1"/>
    <col min="5" max="5" width="8.7109375" style="26" customWidth="1"/>
    <col min="6" max="6" width="11.28515625" style="26" hidden="1" customWidth="1"/>
    <col min="7" max="7" width="11.28515625" style="26" customWidth="1"/>
    <col min="8" max="8" width="11.140625" style="11" customWidth="1"/>
    <col min="9" max="9" width="11.5703125" style="11" customWidth="1"/>
    <col min="10" max="10" width="19.5703125" style="4" hidden="1" customWidth="1"/>
    <col min="11" max="11" width="11.140625" style="4" hidden="1" customWidth="1"/>
    <col min="12" max="12" width="19.7109375" style="4" hidden="1" customWidth="1"/>
    <col min="13" max="13" width="22.140625" style="4" hidden="1" customWidth="1"/>
    <col min="14" max="14" width="12.85546875" style="4" hidden="1" customWidth="1"/>
    <col min="15" max="15" width="12.85546875" style="1" hidden="1" customWidth="1"/>
    <col min="16" max="16" width="11.140625" style="1" bestFit="1" customWidth="1"/>
    <col min="17" max="241" width="9.140625" style="1"/>
    <col min="242" max="242" width="55.140625" style="1" customWidth="1"/>
    <col min="243" max="243" width="12.5703125" style="1" customWidth="1"/>
    <col min="244" max="244" width="13" style="1" customWidth="1"/>
    <col min="245" max="245" width="8.140625" style="1" customWidth="1"/>
    <col min="246" max="246" width="8.7109375" style="1" customWidth="1"/>
    <col min="247" max="247" width="0" style="1" hidden="1" customWidth="1"/>
    <col min="248" max="248" width="11.28515625" style="1" customWidth="1"/>
    <col min="249" max="249" width="11.42578125" style="1" customWidth="1"/>
    <col min="250" max="250" width="11.5703125" style="1" customWidth="1"/>
    <col min="251" max="251" width="19.5703125" style="1" customWidth="1"/>
    <col min="252" max="252" width="12.140625" style="1" customWidth="1"/>
    <col min="253" max="253" width="20.28515625" style="1" customWidth="1"/>
    <col min="254" max="254" width="22.7109375" style="1" customWidth="1"/>
    <col min="255" max="255" width="13.5703125" style="1" customWidth="1"/>
    <col min="256" max="256" width="16.28515625" style="1" customWidth="1"/>
    <col min="257" max="257" width="0.140625" style="1" customWidth="1"/>
    <col min="258" max="497" width="9.140625" style="1"/>
    <col min="498" max="498" width="55.140625" style="1" customWidth="1"/>
    <col min="499" max="499" width="12.5703125" style="1" customWidth="1"/>
    <col min="500" max="500" width="13" style="1" customWidth="1"/>
    <col min="501" max="501" width="8.140625" style="1" customWidth="1"/>
    <col min="502" max="502" width="8.7109375" style="1" customWidth="1"/>
    <col min="503" max="503" width="0" style="1" hidden="1" customWidth="1"/>
    <col min="504" max="504" width="11.28515625" style="1" customWidth="1"/>
    <col min="505" max="505" width="11.42578125" style="1" customWidth="1"/>
    <col min="506" max="506" width="11.5703125" style="1" customWidth="1"/>
    <col min="507" max="507" width="19.5703125" style="1" customWidth="1"/>
    <col min="508" max="508" width="12.140625" style="1" customWidth="1"/>
    <col min="509" max="509" width="20.28515625" style="1" customWidth="1"/>
    <col min="510" max="510" width="22.7109375" style="1" customWidth="1"/>
    <col min="511" max="511" width="13.5703125" style="1" customWidth="1"/>
    <col min="512" max="512" width="16.28515625" style="1" customWidth="1"/>
    <col min="513" max="513" width="0.140625" style="1" customWidth="1"/>
    <col min="514" max="753" width="9.140625" style="1"/>
    <col min="754" max="754" width="55.140625" style="1" customWidth="1"/>
    <col min="755" max="755" width="12.5703125" style="1" customWidth="1"/>
    <col min="756" max="756" width="13" style="1" customWidth="1"/>
    <col min="757" max="757" width="8.140625" style="1" customWidth="1"/>
    <col min="758" max="758" width="8.7109375" style="1" customWidth="1"/>
    <col min="759" max="759" width="0" style="1" hidden="1" customWidth="1"/>
    <col min="760" max="760" width="11.28515625" style="1" customWidth="1"/>
    <col min="761" max="761" width="11.42578125" style="1" customWidth="1"/>
    <col min="762" max="762" width="11.5703125" style="1" customWidth="1"/>
    <col min="763" max="763" width="19.5703125" style="1" customWidth="1"/>
    <col min="764" max="764" width="12.140625" style="1" customWidth="1"/>
    <col min="765" max="765" width="20.28515625" style="1" customWidth="1"/>
    <col min="766" max="766" width="22.7109375" style="1" customWidth="1"/>
    <col min="767" max="767" width="13.5703125" style="1" customWidth="1"/>
    <col min="768" max="768" width="16.28515625" style="1" customWidth="1"/>
    <col min="769" max="769" width="0.140625" style="1" customWidth="1"/>
    <col min="770" max="1009" width="9.140625" style="1"/>
    <col min="1010" max="1010" width="55.140625" style="1" customWidth="1"/>
    <col min="1011" max="1011" width="12.5703125" style="1" customWidth="1"/>
    <col min="1012" max="1012" width="13" style="1" customWidth="1"/>
    <col min="1013" max="1013" width="8.140625" style="1" customWidth="1"/>
    <col min="1014" max="1014" width="8.7109375" style="1" customWidth="1"/>
    <col min="1015" max="1015" width="0" style="1" hidden="1" customWidth="1"/>
    <col min="1016" max="1016" width="11.28515625" style="1" customWidth="1"/>
    <col min="1017" max="1017" width="11.42578125" style="1" customWidth="1"/>
    <col min="1018" max="1018" width="11.5703125" style="1" customWidth="1"/>
    <col min="1019" max="1019" width="19.5703125" style="1" customWidth="1"/>
    <col min="1020" max="1020" width="12.140625" style="1" customWidth="1"/>
    <col min="1021" max="1021" width="20.28515625" style="1" customWidth="1"/>
    <col min="1022" max="1022" width="22.7109375" style="1" customWidth="1"/>
    <col min="1023" max="1023" width="13.5703125" style="1" customWidth="1"/>
    <col min="1024" max="1024" width="16.28515625" style="1" customWidth="1"/>
    <col min="1025" max="1025" width="0.140625" style="1" customWidth="1"/>
    <col min="1026" max="1265" width="9.140625" style="1"/>
    <col min="1266" max="1266" width="55.140625" style="1" customWidth="1"/>
    <col min="1267" max="1267" width="12.5703125" style="1" customWidth="1"/>
    <col min="1268" max="1268" width="13" style="1" customWidth="1"/>
    <col min="1269" max="1269" width="8.140625" style="1" customWidth="1"/>
    <col min="1270" max="1270" width="8.7109375" style="1" customWidth="1"/>
    <col min="1271" max="1271" width="0" style="1" hidden="1" customWidth="1"/>
    <col min="1272" max="1272" width="11.28515625" style="1" customWidth="1"/>
    <col min="1273" max="1273" width="11.42578125" style="1" customWidth="1"/>
    <col min="1274" max="1274" width="11.5703125" style="1" customWidth="1"/>
    <col min="1275" max="1275" width="19.5703125" style="1" customWidth="1"/>
    <col min="1276" max="1276" width="12.140625" style="1" customWidth="1"/>
    <col min="1277" max="1277" width="20.28515625" style="1" customWidth="1"/>
    <col min="1278" max="1278" width="22.7109375" style="1" customWidth="1"/>
    <col min="1279" max="1279" width="13.5703125" style="1" customWidth="1"/>
    <col min="1280" max="1280" width="16.28515625" style="1" customWidth="1"/>
    <col min="1281" max="1281" width="0.140625" style="1" customWidth="1"/>
    <col min="1282" max="1521" width="9.140625" style="1"/>
    <col min="1522" max="1522" width="55.140625" style="1" customWidth="1"/>
    <col min="1523" max="1523" width="12.5703125" style="1" customWidth="1"/>
    <col min="1524" max="1524" width="13" style="1" customWidth="1"/>
    <col min="1525" max="1525" width="8.140625" style="1" customWidth="1"/>
    <col min="1526" max="1526" width="8.7109375" style="1" customWidth="1"/>
    <col min="1527" max="1527" width="0" style="1" hidden="1" customWidth="1"/>
    <col min="1528" max="1528" width="11.28515625" style="1" customWidth="1"/>
    <col min="1529" max="1529" width="11.42578125" style="1" customWidth="1"/>
    <col min="1530" max="1530" width="11.5703125" style="1" customWidth="1"/>
    <col min="1531" max="1531" width="19.5703125" style="1" customWidth="1"/>
    <col min="1532" max="1532" width="12.140625" style="1" customWidth="1"/>
    <col min="1533" max="1533" width="20.28515625" style="1" customWidth="1"/>
    <col min="1534" max="1534" width="22.7109375" style="1" customWidth="1"/>
    <col min="1535" max="1535" width="13.5703125" style="1" customWidth="1"/>
    <col min="1536" max="1536" width="16.28515625" style="1" customWidth="1"/>
    <col min="1537" max="1537" width="0.140625" style="1" customWidth="1"/>
    <col min="1538" max="1777" width="9.140625" style="1"/>
    <col min="1778" max="1778" width="55.140625" style="1" customWidth="1"/>
    <col min="1779" max="1779" width="12.5703125" style="1" customWidth="1"/>
    <col min="1780" max="1780" width="13" style="1" customWidth="1"/>
    <col min="1781" max="1781" width="8.140625" style="1" customWidth="1"/>
    <col min="1782" max="1782" width="8.7109375" style="1" customWidth="1"/>
    <col min="1783" max="1783" width="0" style="1" hidden="1" customWidth="1"/>
    <col min="1784" max="1784" width="11.28515625" style="1" customWidth="1"/>
    <col min="1785" max="1785" width="11.42578125" style="1" customWidth="1"/>
    <col min="1786" max="1786" width="11.5703125" style="1" customWidth="1"/>
    <col min="1787" max="1787" width="19.5703125" style="1" customWidth="1"/>
    <col min="1788" max="1788" width="12.140625" style="1" customWidth="1"/>
    <col min="1789" max="1789" width="20.28515625" style="1" customWidth="1"/>
    <col min="1790" max="1790" width="22.7109375" style="1" customWidth="1"/>
    <col min="1791" max="1791" width="13.5703125" style="1" customWidth="1"/>
    <col min="1792" max="1792" width="16.28515625" style="1" customWidth="1"/>
    <col min="1793" max="1793" width="0.140625" style="1" customWidth="1"/>
    <col min="1794" max="2033" width="9.140625" style="1"/>
    <col min="2034" max="2034" width="55.140625" style="1" customWidth="1"/>
    <col min="2035" max="2035" width="12.5703125" style="1" customWidth="1"/>
    <col min="2036" max="2036" width="13" style="1" customWidth="1"/>
    <col min="2037" max="2037" width="8.140625" style="1" customWidth="1"/>
    <col min="2038" max="2038" width="8.7109375" style="1" customWidth="1"/>
    <col min="2039" max="2039" width="0" style="1" hidden="1" customWidth="1"/>
    <col min="2040" max="2040" width="11.28515625" style="1" customWidth="1"/>
    <col min="2041" max="2041" width="11.42578125" style="1" customWidth="1"/>
    <col min="2042" max="2042" width="11.5703125" style="1" customWidth="1"/>
    <col min="2043" max="2043" width="19.5703125" style="1" customWidth="1"/>
    <col min="2044" max="2044" width="12.140625" style="1" customWidth="1"/>
    <col min="2045" max="2045" width="20.28515625" style="1" customWidth="1"/>
    <col min="2046" max="2046" width="22.7109375" style="1" customWidth="1"/>
    <col min="2047" max="2047" width="13.5703125" style="1" customWidth="1"/>
    <col min="2048" max="2048" width="16.28515625" style="1" customWidth="1"/>
    <col min="2049" max="2049" width="0.140625" style="1" customWidth="1"/>
    <col min="2050" max="2289" width="9.140625" style="1"/>
    <col min="2290" max="2290" width="55.140625" style="1" customWidth="1"/>
    <col min="2291" max="2291" width="12.5703125" style="1" customWidth="1"/>
    <col min="2292" max="2292" width="13" style="1" customWidth="1"/>
    <col min="2293" max="2293" width="8.140625" style="1" customWidth="1"/>
    <col min="2294" max="2294" width="8.7109375" style="1" customWidth="1"/>
    <col min="2295" max="2295" width="0" style="1" hidden="1" customWidth="1"/>
    <col min="2296" max="2296" width="11.28515625" style="1" customWidth="1"/>
    <col min="2297" max="2297" width="11.42578125" style="1" customWidth="1"/>
    <col min="2298" max="2298" width="11.5703125" style="1" customWidth="1"/>
    <col min="2299" max="2299" width="19.5703125" style="1" customWidth="1"/>
    <col min="2300" max="2300" width="12.140625" style="1" customWidth="1"/>
    <col min="2301" max="2301" width="20.28515625" style="1" customWidth="1"/>
    <col min="2302" max="2302" width="22.7109375" style="1" customWidth="1"/>
    <col min="2303" max="2303" width="13.5703125" style="1" customWidth="1"/>
    <col min="2304" max="2304" width="16.28515625" style="1" customWidth="1"/>
    <col min="2305" max="2305" width="0.140625" style="1" customWidth="1"/>
    <col min="2306" max="2545" width="9.140625" style="1"/>
    <col min="2546" max="2546" width="55.140625" style="1" customWidth="1"/>
    <col min="2547" max="2547" width="12.5703125" style="1" customWidth="1"/>
    <col min="2548" max="2548" width="13" style="1" customWidth="1"/>
    <col min="2549" max="2549" width="8.140625" style="1" customWidth="1"/>
    <col min="2550" max="2550" width="8.7109375" style="1" customWidth="1"/>
    <col min="2551" max="2551" width="0" style="1" hidden="1" customWidth="1"/>
    <col min="2552" max="2552" width="11.28515625" style="1" customWidth="1"/>
    <col min="2553" max="2553" width="11.42578125" style="1" customWidth="1"/>
    <col min="2554" max="2554" width="11.5703125" style="1" customWidth="1"/>
    <col min="2555" max="2555" width="19.5703125" style="1" customWidth="1"/>
    <col min="2556" max="2556" width="12.140625" style="1" customWidth="1"/>
    <col min="2557" max="2557" width="20.28515625" style="1" customWidth="1"/>
    <col min="2558" max="2558" width="22.7109375" style="1" customWidth="1"/>
    <col min="2559" max="2559" width="13.5703125" style="1" customWidth="1"/>
    <col min="2560" max="2560" width="16.28515625" style="1" customWidth="1"/>
    <col min="2561" max="2561" width="0.140625" style="1" customWidth="1"/>
    <col min="2562" max="2801" width="9.140625" style="1"/>
    <col min="2802" max="2802" width="55.140625" style="1" customWidth="1"/>
    <col min="2803" max="2803" width="12.5703125" style="1" customWidth="1"/>
    <col min="2804" max="2804" width="13" style="1" customWidth="1"/>
    <col min="2805" max="2805" width="8.140625" style="1" customWidth="1"/>
    <col min="2806" max="2806" width="8.7109375" style="1" customWidth="1"/>
    <col min="2807" max="2807" width="0" style="1" hidden="1" customWidth="1"/>
    <col min="2808" max="2808" width="11.28515625" style="1" customWidth="1"/>
    <col min="2809" max="2809" width="11.42578125" style="1" customWidth="1"/>
    <col min="2810" max="2810" width="11.5703125" style="1" customWidth="1"/>
    <col min="2811" max="2811" width="19.5703125" style="1" customWidth="1"/>
    <col min="2812" max="2812" width="12.140625" style="1" customWidth="1"/>
    <col min="2813" max="2813" width="20.28515625" style="1" customWidth="1"/>
    <col min="2814" max="2814" width="22.7109375" style="1" customWidth="1"/>
    <col min="2815" max="2815" width="13.5703125" style="1" customWidth="1"/>
    <col min="2816" max="2816" width="16.28515625" style="1" customWidth="1"/>
    <col min="2817" max="2817" width="0.140625" style="1" customWidth="1"/>
    <col min="2818" max="3057" width="9.140625" style="1"/>
    <col min="3058" max="3058" width="55.140625" style="1" customWidth="1"/>
    <col min="3059" max="3059" width="12.5703125" style="1" customWidth="1"/>
    <col min="3060" max="3060" width="13" style="1" customWidth="1"/>
    <col min="3061" max="3061" width="8.140625" style="1" customWidth="1"/>
    <col min="3062" max="3062" width="8.7109375" style="1" customWidth="1"/>
    <col min="3063" max="3063" width="0" style="1" hidden="1" customWidth="1"/>
    <col min="3064" max="3064" width="11.28515625" style="1" customWidth="1"/>
    <col min="3065" max="3065" width="11.42578125" style="1" customWidth="1"/>
    <col min="3066" max="3066" width="11.5703125" style="1" customWidth="1"/>
    <col min="3067" max="3067" width="19.5703125" style="1" customWidth="1"/>
    <col min="3068" max="3068" width="12.140625" style="1" customWidth="1"/>
    <col min="3069" max="3069" width="20.28515625" style="1" customWidth="1"/>
    <col min="3070" max="3070" width="22.7109375" style="1" customWidth="1"/>
    <col min="3071" max="3071" width="13.5703125" style="1" customWidth="1"/>
    <col min="3072" max="3072" width="16.28515625" style="1" customWidth="1"/>
    <col min="3073" max="3073" width="0.140625" style="1" customWidth="1"/>
    <col min="3074" max="3313" width="9.140625" style="1"/>
    <col min="3314" max="3314" width="55.140625" style="1" customWidth="1"/>
    <col min="3315" max="3315" width="12.5703125" style="1" customWidth="1"/>
    <col min="3316" max="3316" width="13" style="1" customWidth="1"/>
    <col min="3317" max="3317" width="8.140625" style="1" customWidth="1"/>
    <col min="3318" max="3318" width="8.7109375" style="1" customWidth="1"/>
    <col min="3319" max="3319" width="0" style="1" hidden="1" customWidth="1"/>
    <col min="3320" max="3320" width="11.28515625" style="1" customWidth="1"/>
    <col min="3321" max="3321" width="11.42578125" style="1" customWidth="1"/>
    <col min="3322" max="3322" width="11.5703125" style="1" customWidth="1"/>
    <col min="3323" max="3323" width="19.5703125" style="1" customWidth="1"/>
    <col min="3324" max="3324" width="12.140625" style="1" customWidth="1"/>
    <col min="3325" max="3325" width="20.28515625" style="1" customWidth="1"/>
    <col min="3326" max="3326" width="22.7109375" style="1" customWidth="1"/>
    <col min="3327" max="3327" width="13.5703125" style="1" customWidth="1"/>
    <col min="3328" max="3328" width="16.28515625" style="1" customWidth="1"/>
    <col min="3329" max="3329" width="0.140625" style="1" customWidth="1"/>
    <col min="3330" max="3569" width="9.140625" style="1"/>
    <col min="3570" max="3570" width="55.140625" style="1" customWidth="1"/>
    <col min="3571" max="3571" width="12.5703125" style="1" customWidth="1"/>
    <col min="3572" max="3572" width="13" style="1" customWidth="1"/>
    <col min="3573" max="3573" width="8.140625" style="1" customWidth="1"/>
    <col min="3574" max="3574" width="8.7109375" style="1" customWidth="1"/>
    <col min="3575" max="3575" width="0" style="1" hidden="1" customWidth="1"/>
    <col min="3576" max="3576" width="11.28515625" style="1" customWidth="1"/>
    <col min="3577" max="3577" width="11.42578125" style="1" customWidth="1"/>
    <col min="3578" max="3578" width="11.5703125" style="1" customWidth="1"/>
    <col min="3579" max="3579" width="19.5703125" style="1" customWidth="1"/>
    <col min="3580" max="3580" width="12.140625" style="1" customWidth="1"/>
    <col min="3581" max="3581" width="20.28515625" style="1" customWidth="1"/>
    <col min="3582" max="3582" width="22.7109375" style="1" customWidth="1"/>
    <col min="3583" max="3583" width="13.5703125" style="1" customWidth="1"/>
    <col min="3584" max="3584" width="16.28515625" style="1" customWidth="1"/>
    <col min="3585" max="3585" width="0.140625" style="1" customWidth="1"/>
    <col min="3586" max="3825" width="9.140625" style="1"/>
    <col min="3826" max="3826" width="55.140625" style="1" customWidth="1"/>
    <col min="3827" max="3827" width="12.5703125" style="1" customWidth="1"/>
    <col min="3828" max="3828" width="13" style="1" customWidth="1"/>
    <col min="3829" max="3829" width="8.140625" style="1" customWidth="1"/>
    <col min="3830" max="3830" width="8.7109375" style="1" customWidth="1"/>
    <col min="3831" max="3831" width="0" style="1" hidden="1" customWidth="1"/>
    <col min="3832" max="3832" width="11.28515625" style="1" customWidth="1"/>
    <col min="3833" max="3833" width="11.42578125" style="1" customWidth="1"/>
    <col min="3834" max="3834" width="11.5703125" style="1" customWidth="1"/>
    <col min="3835" max="3835" width="19.5703125" style="1" customWidth="1"/>
    <col min="3836" max="3836" width="12.140625" style="1" customWidth="1"/>
    <col min="3837" max="3837" width="20.28515625" style="1" customWidth="1"/>
    <col min="3838" max="3838" width="22.7109375" style="1" customWidth="1"/>
    <col min="3839" max="3839" width="13.5703125" style="1" customWidth="1"/>
    <col min="3840" max="3840" width="16.28515625" style="1" customWidth="1"/>
    <col min="3841" max="3841" width="0.140625" style="1" customWidth="1"/>
    <col min="3842" max="4081" width="9.140625" style="1"/>
    <col min="4082" max="4082" width="55.140625" style="1" customWidth="1"/>
    <col min="4083" max="4083" width="12.5703125" style="1" customWidth="1"/>
    <col min="4084" max="4084" width="13" style="1" customWidth="1"/>
    <col min="4085" max="4085" width="8.140625" style="1" customWidth="1"/>
    <col min="4086" max="4086" width="8.7109375" style="1" customWidth="1"/>
    <col min="4087" max="4087" width="0" style="1" hidden="1" customWidth="1"/>
    <col min="4088" max="4088" width="11.28515625" style="1" customWidth="1"/>
    <col min="4089" max="4089" width="11.42578125" style="1" customWidth="1"/>
    <col min="4090" max="4090" width="11.5703125" style="1" customWidth="1"/>
    <col min="4091" max="4091" width="19.5703125" style="1" customWidth="1"/>
    <col min="4092" max="4092" width="12.140625" style="1" customWidth="1"/>
    <col min="4093" max="4093" width="20.28515625" style="1" customWidth="1"/>
    <col min="4094" max="4094" width="22.7109375" style="1" customWidth="1"/>
    <col min="4095" max="4095" width="13.5703125" style="1" customWidth="1"/>
    <col min="4096" max="4096" width="16.28515625" style="1" customWidth="1"/>
    <col min="4097" max="4097" width="0.140625" style="1" customWidth="1"/>
    <col min="4098" max="4337" width="9.140625" style="1"/>
    <col min="4338" max="4338" width="55.140625" style="1" customWidth="1"/>
    <col min="4339" max="4339" width="12.5703125" style="1" customWidth="1"/>
    <col min="4340" max="4340" width="13" style="1" customWidth="1"/>
    <col min="4341" max="4341" width="8.140625" style="1" customWidth="1"/>
    <col min="4342" max="4342" width="8.7109375" style="1" customWidth="1"/>
    <col min="4343" max="4343" width="0" style="1" hidden="1" customWidth="1"/>
    <col min="4344" max="4344" width="11.28515625" style="1" customWidth="1"/>
    <col min="4345" max="4345" width="11.42578125" style="1" customWidth="1"/>
    <col min="4346" max="4346" width="11.5703125" style="1" customWidth="1"/>
    <col min="4347" max="4347" width="19.5703125" style="1" customWidth="1"/>
    <col min="4348" max="4348" width="12.140625" style="1" customWidth="1"/>
    <col min="4349" max="4349" width="20.28515625" style="1" customWidth="1"/>
    <col min="4350" max="4350" width="22.7109375" style="1" customWidth="1"/>
    <col min="4351" max="4351" width="13.5703125" style="1" customWidth="1"/>
    <col min="4352" max="4352" width="16.28515625" style="1" customWidth="1"/>
    <col min="4353" max="4353" width="0.140625" style="1" customWidth="1"/>
    <col min="4354" max="4593" width="9.140625" style="1"/>
    <col min="4594" max="4594" width="55.140625" style="1" customWidth="1"/>
    <col min="4595" max="4595" width="12.5703125" style="1" customWidth="1"/>
    <col min="4596" max="4596" width="13" style="1" customWidth="1"/>
    <col min="4597" max="4597" width="8.140625" style="1" customWidth="1"/>
    <col min="4598" max="4598" width="8.7109375" style="1" customWidth="1"/>
    <col min="4599" max="4599" width="0" style="1" hidden="1" customWidth="1"/>
    <col min="4600" max="4600" width="11.28515625" style="1" customWidth="1"/>
    <col min="4601" max="4601" width="11.42578125" style="1" customWidth="1"/>
    <col min="4602" max="4602" width="11.5703125" style="1" customWidth="1"/>
    <col min="4603" max="4603" width="19.5703125" style="1" customWidth="1"/>
    <col min="4604" max="4604" width="12.140625" style="1" customWidth="1"/>
    <col min="4605" max="4605" width="20.28515625" style="1" customWidth="1"/>
    <col min="4606" max="4606" width="22.7109375" style="1" customWidth="1"/>
    <col min="4607" max="4607" width="13.5703125" style="1" customWidth="1"/>
    <col min="4608" max="4608" width="16.28515625" style="1" customWidth="1"/>
    <col min="4609" max="4609" width="0.140625" style="1" customWidth="1"/>
    <col min="4610" max="4849" width="9.140625" style="1"/>
    <col min="4850" max="4850" width="55.140625" style="1" customWidth="1"/>
    <col min="4851" max="4851" width="12.5703125" style="1" customWidth="1"/>
    <col min="4852" max="4852" width="13" style="1" customWidth="1"/>
    <col min="4853" max="4853" width="8.140625" style="1" customWidth="1"/>
    <col min="4854" max="4854" width="8.7109375" style="1" customWidth="1"/>
    <col min="4855" max="4855" width="0" style="1" hidden="1" customWidth="1"/>
    <col min="4856" max="4856" width="11.28515625" style="1" customWidth="1"/>
    <col min="4857" max="4857" width="11.42578125" style="1" customWidth="1"/>
    <col min="4858" max="4858" width="11.5703125" style="1" customWidth="1"/>
    <col min="4859" max="4859" width="19.5703125" style="1" customWidth="1"/>
    <col min="4860" max="4860" width="12.140625" style="1" customWidth="1"/>
    <col min="4861" max="4861" width="20.28515625" style="1" customWidth="1"/>
    <col min="4862" max="4862" width="22.7109375" style="1" customWidth="1"/>
    <col min="4863" max="4863" width="13.5703125" style="1" customWidth="1"/>
    <col min="4864" max="4864" width="16.28515625" style="1" customWidth="1"/>
    <col min="4865" max="4865" width="0.140625" style="1" customWidth="1"/>
    <col min="4866" max="5105" width="9.140625" style="1"/>
    <col min="5106" max="5106" width="55.140625" style="1" customWidth="1"/>
    <col min="5107" max="5107" width="12.5703125" style="1" customWidth="1"/>
    <col min="5108" max="5108" width="13" style="1" customWidth="1"/>
    <col min="5109" max="5109" width="8.140625" style="1" customWidth="1"/>
    <col min="5110" max="5110" width="8.7109375" style="1" customWidth="1"/>
    <col min="5111" max="5111" width="0" style="1" hidden="1" customWidth="1"/>
    <col min="5112" max="5112" width="11.28515625" style="1" customWidth="1"/>
    <col min="5113" max="5113" width="11.42578125" style="1" customWidth="1"/>
    <col min="5114" max="5114" width="11.5703125" style="1" customWidth="1"/>
    <col min="5115" max="5115" width="19.5703125" style="1" customWidth="1"/>
    <col min="5116" max="5116" width="12.140625" style="1" customWidth="1"/>
    <col min="5117" max="5117" width="20.28515625" style="1" customWidth="1"/>
    <col min="5118" max="5118" width="22.7109375" style="1" customWidth="1"/>
    <col min="5119" max="5119" width="13.5703125" style="1" customWidth="1"/>
    <col min="5120" max="5120" width="16.28515625" style="1" customWidth="1"/>
    <col min="5121" max="5121" width="0.140625" style="1" customWidth="1"/>
    <col min="5122" max="5361" width="9.140625" style="1"/>
    <col min="5362" max="5362" width="55.140625" style="1" customWidth="1"/>
    <col min="5363" max="5363" width="12.5703125" style="1" customWidth="1"/>
    <col min="5364" max="5364" width="13" style="1" customWidth="1"/>
    <col min="5365" max="5365" width="8.140625" style="1" customWidth="1"/>
    <col min="5366" max="5366" width="8.7109375" style="1" customWidth="1"/>
    <col min="5367" max="5367" width="0" style="1" hidden="1" customWidth="1"/>
    <col min="5368" max="5368" width="11.28515625" style="1" customWidth="1"/>
    <col min="5369" max="5369" width="11.42578125" style="1" customWidth="1"/>
    <col min="5370" max="5370" width="11.5703125" style="1" customWidth="1"/>
    <col min="5371" max="5371" width="19.5703125" style="1" customWidth="1"/>
    <col min="5372" max="5372" width="12.140625" style="1" customWidth="1"/>
    <col min="5373" max="5373" width="20.28515625" style="1" customWidth="1"/>
    <col min="5374" max="5374" width="22.7109375" style="1" customWidth="1"/>
    <col min="5375" max="5375" width="13.5703125" style="1" customWidth="1"/>
    <col min="5376" max="5376" width="16.28515625" style="1" customWidth="1"/>
    <col min="5377" max="5377" width="0.140625" style="1" customWidth="1"/>
    <col min="5378" max="5617" width="9.140625" style="1"/>
    <col min="5618" max="5618" width="55.140625" style="1" customWidth="1"/>
    <col min="5619" max="5619" width="12.5703125" style="1" customWidth="1"/>
    <col min="5620" max="5620" width="13" style="1" customWidth="1"/>
    <col min="5621" max="5621" width="8.140625" style="1" customWidth="1"/>
    <col min="5622" max="5622" width="8.7109375" style="1" customWidth="1"/>
    <col min="5623" max="5623" width="0" style="1" hidden="1" customWidth="1"/>
    <col min="5624" max="5624" width="11.28515625" style="1" customWidth="1"/>
    <col min="5625" max="5625" width="11.42578125" style="1" customWidth="1"/>
    <col min="5626" max="5626" width="11.5703125" style="1" customWidth="1"/>
    <col min="5627" max="5627" width="19.5703125" style="1" customWidth="1"/>
    <col min="5628" max="5628" width="12.140625" style="1" customWidth="1"/>
    <col min="5629" max="5629" width="20.28515625" style="1" customWidth="1"/>
    <col min="5630" max="5630" width="22.7109375" style="1" customWidth="1"/>
    <col min="5631" max="5631" width="13.5703125" style="1" customWidth="1"/>
    <col min="5632" max="5632" width="16.28515625" style="1" customWidth="1"/>
    <col min="5633" max="5633" width="0.140625" style="1" customWidth="1"/>
    <col min="5634" max="5873" width="9.140625" style="1"/>
    <col min="5874" max="5874" width="55.140625" style="1" customWidth="1"/>
    <col min="5875" max="5875" width="12.5703125" style="1" customWidth="1"/>
    <col min="5876" max="5876" width="13" style="1" customWidth="1"/>
    <col min="5877" max="5877" width="8.140625" style="1" customWidth="1"/>
    <col min="5878" max="5878" width="8.7109375" style="1" customWidth="1"/>
    <col min="5879" max="5879" width="0" style="1" hidden="1" customWidth="1"/>
    <col min="5880" max="5880" width="11.28515625" style="1" customWidth="1"/>
    <col min="5881" max="5881" width="11.42578125" style="1" customWidth="1"/>
    <col min="5882" max="5882" width="11.5703125" style="1" customWidth="1"/>
    <col min="5883" max="5883" width="19.5703125" style="1" customWidth="1"/>
    <col min="5884" max="5884" width="12.140625" style="1" customWidth="1"/>
    <col min="5885" max="5885" width="20.28515625" style="1" customWidth="1"/>
    <col min="5886" max="5886" width="22.7109375" style="1" customWidth="1"/>
    <col min="5887" max="5887" width="13.5703125" style="1" customWidth="1"/>
    <col min="5888" max="5888" width="16.28515625" style="1" customWidth="1"/>
    <col min="5889" max="5889" width="0.140625" style="1" customWidth="1"/>
    <col min="5890" max="6129" width="9.140625" style="1"/>
    <col min="6130" max="6130" width="55.140625" style="1" customWidth="1"/>
    <col min="6131" max="6131" width="12.5703125" style="1" customWidth="1"/>
    <col min="6132" max="6132" width="13" style="1" customWidth="1"/>
    <col min="6133" max="6133" width="8.140625" style="1" customWidth="1"/>
    <col min="6134" max="6134" width="8.7109375" style="1" customWidth="1"/>
    <col min="6135" max="6135" width="0" style="1" hidden="1" customWidth="1"/>
    <col min="6136" max="6136" width="11.28515625" style="1" customWidth="1"/>
    <col min="6137" max="6137" width="11.42578125" style="1" customWidth="1"/>
    <col min="6138" max="6138" width="11.5703125" style="1" customWidth="1"/>
    <col min="6139" max="6139" width="19.5703125" style="1" customWidth="1"/>
    <col min="6140" max="6140" width="12.140625" style="1" customWidth="1"/>
    <col min="6141" max="6141" width="20.28515625" style="1" customWidth="1"/>
    <col min="6142" max="6142" width="22.7109375" style="1" customWidth="1"/>
    <col min="6143" max="6143" width="13.5703125" style="1" customWidth="1"/>
    <col min="6144" max="6144" width="16.28515625" style="1" customWidth="1"/>
    <col min="6145" max="6145" width="0.140625" style="1" customWidth="1"/>
    <col min="6146" max="6385" width="9.140625" style="1"/>
    <col min="6386" max="6386" width="55.140625" style="1" customWidth="1"/>
    <col min="6387" max="6387" width="12.5703125" style="1" customWidth="1"/>
    <col min="6388" max="6388" width="13" style="1" customWidth="1"/>
    <col min="6389" max="6389" width="8.140625" style="1" customWidth="1"/>
    <col min="6390" max="6390" width="8.7109375" style="1" customWidth="1"/>
    <col min="6391" max="6391" width="0" style="1" hidden="1" customWidth="1"/>
    <col min="6392" max="6392" width="11.28515625" style="1" customWidth="1"/>
    <col min="6393" max="6393" width="11.42578125" style="1" customWidth="1"/>
    <col min="6394" max="6394" width="11.5703125" style="1" customWidth="1"/>
    <col min="6395" max="6395" width="19.5703125" style="1" customWidth="1"/>
    <col min="6396" max="6396" width="12.140625" style="1" customWidth="1"/>
    <col min="6397" max="6397" width="20.28515625" style="1" customWidth="1"/>
    <col min="6398" max="6398" width="22.7109375" style="1" customWidth="1"/>
    <col min="6399" max="6399" width="13.5703125" style="1" customWidth="1"/>
    <col min="6400" max="6400" width="16.28515625" style="1" customWidth="1"/>
    <col min="6401" max="6401" width="0.140625" style="1" customWidth="1"/>
    <col min="6402" max="6641" width="9.140625" style="1"/>
    <col min="6642" max="6642" width="55.140625" style="1" customWidth="1"/>
    <col min="6643" max="6643" width="12.5703125" style="1" customWidth="1"/>
    <col min="6644" max="6644" width="13" style="1" customWidth="1"/>
    <col min="6645" max="6645" width="8.140625" style="1" customWidth="1"/>
    <col min="6646" max="6646" width="8.7109375" style="1" customWidth="1"/>
    <col min="6647" max="6647" width="0" style="1" hidden="1" customWidth="1"/>
    <col min="6648" max="6648" width="11.28515625" style="1" customWidth="1"/>
    <col min="6649" max="6649" width="11.42578125" style="1" customWidth="1"/>
    <col min="6650" max="6650" width="11.5703125" style="1" customWidth="1"/>
    <col min="6651" max="6651" width="19.5703125" style="1" customWidth="1"/>
    <col min="6652" max="6652" width="12.140625" style="1" customWidth="1"/>
    <col min="6653" max="6653" width="20.28515625" style="1" customWidth="1"/>
    <col min="6654" max="6654" width="22.7109375" style="1" customWidth="1"/>
    <col min="6655" max="6655" width="13.5703125" style="1" customWidth="1"/>
    <col min="6656" max="6656" width="16.28515625" style="1" customWidth="1"/>
    <col min="6657" max="6657" width="0.140625" style="1" customWidth="1"/>
    <col min="6658" max="6897" width="9.140625" style="1"/>
    <col min="6898" max="6898" width="55.140625" style="1" customWidth="1"/>
    <col min="6899" max="6899" width="12.5703125" style="1" customWidth="1"/>
    <col min="6900" max="6900" width="13" style="1" customWidth="1"/>
    <col min="6901" max="6901" width="8.140625" style="1" customWidth="1"/>
    <col min="6902" max="6902" width="8.7109375" style="1" customWidth="1"/>
    <col min="6903" max="6903" width="0" style="1" hidden="1" customWidth="1"/>
    <col min="6904" max="6904" width="11.28515625" style="1" customWidth="1"/>
    <col min="6905" max="6905" width="11.42578125" style="1" customWidth="1"/>
    <col min="6906" max="6906" width="11.5703125" style="1" customWidth="1"/>
    <col min="6907" max="6907" width="19.5703125" style="1" customWidth="1"/>
    <col min="6908" max="6908" width="12.140625" style="1" customWidth="1"/>
    <col min="6909" max="6909" width="20.28515625" style="1" customWidth="1"/>
    <col min="6910" max="6910" width="22.7109375" style="1" customWidth="1"/>
    <col min="6911" max="6911" width="13.5703125" style="1" customWidth="1"/>
    <col min="6912" max="6912" width="16.28515625" style="1" customWidth="1"/>
    <col min="6913" max="6913" width="0.140625" style="1" customWidth="1"/>
    <col min="6914" max="7153" width="9.140625" style="1"/>
    <col min="7154" max="7154" width="55.140625" style="1" customWidth="1"/>
    <col min="7155" max="7155" width="12.5703125" style="1" customWidth="1"/>
    <col min="7156" max="7156" width="13" style="1" customWidth="1"/>
    <col min="7157" max="7157" width="8.140625" style="1" customWidth="1"/>
    <col min="7158" max="7158" width="8.7109375" style="1" customWidth="1"/>
    <col min="7159" max="7159" width="0" style="1" hidden="1" customWidth="1"/>
    <col min="7160" max="7160" width="11.28515625" style="1" customWidth="1"/>
    <col min="7161" max="7161" width="11.42578125" style="1" customWidth="1"/>
    <col min="7162" max="7162" width="11.5703125" style="1" customWidth="1"/>
    <col min="7163" max="7163" width="19.5703125" style="1" customWidth="1"/>
    <col min="7164" max="7164" width="12.140625" style="1" customWidth="1"/>
    <col min="7165" max="7165" width="20.28515625" style="1" customWidth="1"/>
    <col min="7166" max="7166" width="22.7109375" style="1" customWidth="1"/>
    <col min="7167" max="7167" width="13.5703125" style="1" customWidth="1"/>
    <col min="7168" max="7168" width="16.28515625" style="1" customWidth="1"/>
    <col min="7169" max="7169" width="0.140625" style="1" customWidth="1"/>
    <col min="7170" max="7409" width="9.140625" style="1"/>
    <col min="7410" max="7410" width="55.140625" style="1" customWidth="1"/>
    <col min="7411" max="7411" width="12.5703125" style="1" customWidth="1"/>
    <col min="7412" max="7412" width="13" style="1" customWidth="1"/>
    <col min="7413" max="7413" width="8.140625" style="1" customWidth="1"/>
    <col min="7414" max="7414" width="8.7109375" style="1" customWidth="1"/>
    <col min="7415" max="7415" width="0" style="1" hidden="1" customWidth="1"/>
    <col min="7416" max="7416" width="11.28515625" style="1" customWidth="1"/>
    <col min="7417" max="7417" width="11.42578125" style="1" customWidth="1"/>
    <col min="7418" max="7418" width="11.5703125" style="1" customWidth="1"/>
    <col min="7419" max="7419" width="19.5703125" style="1" customWidth="1"/>
    <col min="7420" max="7420" width="12.140625" style="1" customWidth="1"/>
    <col min="7421" max="7421" width="20.28515625" style="1" customWidth="1"/>
    <col min="7422" max="7422" width="22.7109375" style="1" customWidth="1"/>
    <col min="7423" max="7423" width="13.5703125" style="1" customWidth="1"/>
    <col min="7424" max="7424" width="16.28515625" style="1" customWidth="1"/>
    <col min="7425" max="7425" width="0.140625" style="1" customWidth="1"/>
    <col min="7426" max="7665" width="9.140625" style="1"/>
    <col min="7666" max="7666" width="55.140625" style="1" customWidth="1"/>
    <col min="7667" max="7667" width="12.5703125" style="1" customWidth="1"/>
    <col min="7668" max="7668" width="13" style="1" customWidth="1"/>
    <col min="7669" max="7669" width="8.140625" style="1" customWidth="1"/>
    <col min="7670" max="7670" width="8.7109375" style="1" customWidth="1"/>
    <col min="7671" max="7671" width="0" style="1" hidden="1" customWidth="1"/>
    <col min="7672" max="7672" width="11.28515625" style="1" customWidth="1"/>
    <col min="7673" max="7673" width="11.42578125" style="1" customWidth="1"/>
    <col min="7674" max="7674" width="11.5703125" style="1" customWidth="1"/>
    <col min="7675" max="7675" width="19.5703125" style="1" customWidth="1"/>
    <col min="7676" max="7676" width="12.140625" style="1" customWidth="1"/>
    <col min="7677" max="7677" width="20.28515625" style="1" customWidth="1"/>
    <col min="7678" max="7678" width="22.7109375" style="1" customWidth="1"/>
    <col min="7679" max="7679" width="13.5703125" style="1" customWidth="1"/>
    <col min="7680" max="7680" width="16.28515625" style="1" customWidth="1"/>
    <col min="7681" max="7681" width="0.140625" style="1" customWidth="1"/>
    <col min="7682" max="7921" width="9.140625" style="1"/>
    <col min="7922" max="7922" width="55.140625" style="1" customWidth="1"/>
    <col min="7923" max="7923" width="12.5703125" style="1" customWidth="1"/>
    <col min="7924" max="7924" width="13" style="1" customWidth="1"/>
    <col min="7925" max="7925" width="8.140625" style="1" customWidth="1"/>
    <col min="7926" max="7926" width="8.7109375" style="1" customWidth="1"/>
    <col min="7927" max="7927" width="0" style="1" hidden="1" customWidth="1"/>
    <col min="7928" max="7928" width="11.28515625" style="1" customWidth="1"/>
    <col min="7929" max="7929" width="11.42578125" style="1" customWidth="1"/>
    <col min="7930" max="7930" width="11.5703125" style="1" customWidth="1"/>
    <col min="7931" max="7931" width="19.5703125" style="1" customWidth="1"/>
    <col min="7932" max="7932" width="12.140625" style="1" customWidth="1"/>
    <col min="7933" max="7933" width="20.28515625" style="1" customWidth="1"/>
    <col min="7934" max="7934" width="22.7109375" style="1" customWidth="1"/>
    <col min="7935" max="7935" width="13.5703125" style="1" customWidth="1"/>
    <col min="7936" max="7936" width="16.28515625" style="1" customWidth="1"/>
    <col min="7937" max="7937" width="0.140625" style="1" customWidth="1"/>
    <col min="7938" max="8177" width="9.140625" style="1"/>
    <col min="8178" max="8178" width="55.140625" style="1" customWidth="1"/>
    <col min="8179" max="8179" width="12.5703125" style="1" customWidth="1"/>
    <col min="8180" max="8180" width="13" style="1" customWidth="1"/>
    <col min="8181" max="8181" width="8.140625" style="1" customWidth="1"/>
    <col min="8182" max="8182" width="8.7109375" style="1" customWidth="1"/>
    <col min="8183" max="8183" width="0" style="1" hidden="1" customWidth="1"/>
    <col min="8184" max="8184" width="11.28515625" style="1" customWidth="1"/>
    <col min="8185" max="8185" width="11.42578125" style="1" customWidth="1"/>
    <col min="8186" max="8186" width="11.5703125" style="1" customWidth="1"/>
    <col min="8187" max="8187" width="19.5703125" style="1" customWidth="1"/>
    <col min="8188" max="8188" width="12.140625" style="1" customWidth="1"/>
    <col min="8189" max="8189" width="20.28515625" style="1" customWidth="1"/>
    <col min="8190" max="8190" width="22.7109375" style="1" customWidth="1"/>
    <col min="8191" max="8191" width="13.5703125" style="1" customWidth="1"/>
    <col min="8192" max="8192" width="16.28515625" style="1" customWidth="1"/>
    <col min="8193" max="8193" width="0.140625" style="1" customWidth="1"/>
    <col min="8194" max="8433" width="9.140625" style="1"/>
    <col min="8434" max="8434" width="55.140625" style="1" customWidth="1"/>
    <col min="8435" max="8435" width="12.5703125" style="1" customWidth="1"/>
    <col min="8436" max="8436" width="13" style="1" customWidth="1"/>
    <col min="8437" max="8437" width="8.140625" style="1" customWidth="1"/>
    <col min="8438" max="8438" width="8.7109375" style="1" customWidth="1"/>
    <col min="8439" max="8439" width="0" style="1" hidden="1" customWidth="1"/>
    <col min="8440" max="8440" width="11.28515625" style="1" customWidth="1"/>
    <col min="8441" max="8441" width="11.42578125" style="1" customWidth="1"/>
    <col min="8442" max="8442" width="11.5703125" style="1" customWidth="1"/>
    <col min="8443" max="8443" width="19.5703125" style="1" customWidth="1"/>
    <col min="8444" max="8444" width="12.140625" style="1" customWidth="1"/>
    <col min="8445" max="8445" width="20.28515625" style="1" customWidth="1"/>
    <col min="8446" max="8446" width="22.7109375" style="1" customWidth="1"/>
    <col min="8447" max="8447" width="13.5703125" style="1" customWidth="1"/>
    <col min="8448" max="8448" width="16.28515625" style="1" customWidth="1"/>
    <col min="8449" max="8449" width="0.140625" style="1" customWidth="1"/>
    <col min="8450" max="8689" width="9.140625" style="1"/>
    <col min="8690" max="8690" width="55.140625" style="1" customWidth="1"/>
    <col min="8691" max="8691" width="12.5703125" style="1" customWidth="1"/>
    <col min="8692" max="8692" width="13" style="1" customWidth="1"/>
    <col min="8693" max="8693" width="8.140625" style="1" customWidth="1"/>
    <col min="8694" max="8694" width="8.7109375" style="1" customWidth="1"/>
    <col min="8695" max="8695" width="0" style="1" hidden="1" customWidth="1"/>
    <col min="8696" max="8696" width="11.28515625" style="1" customWidth="1"/>
    <col min="8697" max="8697" width="11.42578125" style="1" customWidth="1"/>
    <col min="8698" max="8698" width="11.5703125" style="1" customWidth="1"/>
    <col min="8699" max="8699" width="19.5703125" style="1" customWidth="1"/>
    <col min="8700" max="8700" width="12.140625" style="1" customWidth="1"/>
    <col min="8701" max="8701" width="20.28515625" style="1" customWidth="1"/>
    <col min="8702" max="8702" width="22.7109375" style="1" customWidth="1"/>
    <col min="8703" max="8703" width="13.5703125" style="1" customWidth="1"/>
    <col min="8704" max="8704" width="16.28515625" style="1" customWidth="1"/>
    <col min="8705" max="8705" width="0.140625" style="1" customWidth="1"/>
    <col min="8706" max="8945" width="9.140625" style="1"/>
    <col min="8946" max="8946" width="55.140625" style="1" customWidth="1"/>
    <col min="8947" max="8947" width="12.5703125" style="1" customWidth="1"/>
    <col min="8948" max="8948" width="13" style="1" customWidth="1"/>
    <col min="8949" max="8949" width="8.140625" style="1" customWidth="1"/>
    <col min="8950" max="8950" width="8.7109375" style="1" customWidth="1"/>
    <col min="8951" max="8951" width="0" style="1" hidden="1" customWidth="1"/>
    <col min="8952" max="8952" width="11.28515625" style="1" customWidth="1"/>
    <col min="8953" max="8953" width="11.42578125" style="1" customWidth="1"/>
    <col min="8954" max="8954" width="11.5703125" style="1" customWidth="1"/>
    <col min="8955" max="8955" width="19.5703125" style="1" customWidth="1"/>
    <col min="8956" max="8956" width="12.140625" style="1" customWidth="1"/>
    <col min="8957" max="8957" width="20.28515625" style="1" customWidth="1"/>
    <col min="8958" max="8958" width="22.7109375" style="1" customWidth="1"/>
    <col min="8959" max="8959" width="13.5703125" style="1" customWidth="1"/>
    <col min="8960" max="8960" width="16.28515625" style="1" customWidth="1"/>
    <col min="8961" max="8961" width="0.140625" style="1" customWidth="1"/>
    <col min="8962" max="9201" width="9.140625" style="1"/>
    <col min="9202" max="9202" width="55.140625" style="1" customWidth="1"/>
    <col min="9203" max="9203" width="12.5703125" style="1" customWidth="1"/>
    <col min="9204" max="9204" width="13" style="1" customWidth="1"/>
    <col min="9205" max="9205" width="8.140625" style="1" customWidth="1"/>
    <col min="9206" max="9206" width="8.7109375" style="1" customWidth="1"/>
    <col min="9207" max="9207" width="0" style="1" hidden="1" customWidth="1"/>
    <col min="9208" max="9208" width="11.28515625" style="1" customWidth="1"/>
    <col min="9209" max="9209" width="11.42578125" style="1" customWidth="1"/>
    <col min="9210" max="9210" width="11.5703125" style="1" customWidth="1"/>
    <col min="9211" max="9211" width="19.5703125" style="1" customWidth="1"/>
    <col min="9212" max="9212" width="12.140625" style="1" customWidth="1"/>
    <col min="9213" max="9213" width="20.28515625" style="1" customWidth="1"/>
    <col min="9214" max="9214" width="22.7109375" style="1" customWidth="1"/>
    <col min="9215" max="9215" width="13.5703125" style="1" customWidth="1"/>
    <col min="9216" max="9216" width="16.28515625" style="1" customWidth="1"/>
    <col min="9217" max="9217" width="0.140625" style="1" customWidth="1"/>
    <col min="9218" max="9457" width="9.140625" style="1"/>
    <col min="9458" max="9458" width="55.140625" style="1" customWidth="1"/>
    <col min="9459" max="9459" width="12.5703125" style="1" customWidth="1"/>
    <col min="9460" max="9460" width="13" style="1" customWidth="1"/>
    <col min="9461" max="9461" width="8.140625" style="1" customWidth="1"/>
    <col min="9462" max="9462" width="8.7109375" style="1" customWidth="1"/>
    <col min="9463" max="9463" width="0" style="1" hidden="1" customWidth="1"/>
    <col min="9464" max="9464" width="11.28515625" style="1" customWidth="1"/>
    <col min="9465" max="9465" width="11.42578125" style="1" customWidth="1"/>
    <col min="9466" max="9466" width="11.5703125" style="1" customWidth="1"/>
    <col min="9467" max="9467" width="19.5703125" style="1" customWidth="1"/>
    <col min="9468" max="9468" width="12.140625" style="1" customWidth="1"/>
    <col min="9469" max="9469" width="20.28515625" style="1" customWidth="1"/>
    <col min="9470" max="9470" width="22.7109375" style="1" customWidth="1"/>
    <col min="9471" max="9471" width="13.5703125" style="1" customWidth="1"/>
    <col min="9472" max="9472" width="16.28515625" style="1" customWidth="1"/>
    <col min="9473" max="9473" width="0.140625" style="1" customWidth="1"/>
    <col min="9474" max="9713" width="9.140625" style="1"/>
    <col min="9714" max="9714" width="55.140625" style="1" customWidth="1"/>
    <col min="9715" max="9715" width="12.5703125" style="1" customWidth="1"/>
    <col min="9716" max="9716" width="13" style="1" customWidth="1"/>
    <col min="9717" max="9717" width="8.140625" style="1" customWidth="1"/>
    <col min="9718" max="9718" width="8.7109375" style="1" customWidth="1"/>
    <col min="9719" max="9719" width="0" style="1" hidden="1" customWidth="1"/>
    <col min="9720" max="9720" width="11.28515625" style="1" customWidth="1"/>
    <col min="9721" max="9721" width="11.42578125" style="1" customWidth="1"/>
    <col min="9722" max="9722" width="11.5703125" style="1" customWidth="1"/>
    <col min="9723" max="9723" width="19.5703125" style="1" customWidth="1"/>
    <col min="9724" max="9724" width="12.140625" style="1" customWidth="1"/>
    <col min="9725" max="9725" width="20.28515625" style="1" customWidth="1"/>
    <col min="9726" max="9726" width="22.7109375" style="1" customWidth="1"/>
    <col min="9727" max="9727" width="13.5703125" style="1" customWidth="1"/>
    <col min="9728" max="9728" width="16.28515625" style="1" customWidth="1"/>
    <col min="9729" max="9729" width="0.140625" style="1" customWidth="1"/>
    <col min="9730" max="9969" width="9.140625" style="1"/>
    <col min="9970" max="9970" width="55.140625" style="1" customWidth="1"/>
    <col min="9971" max="9971" width="12.5703125" style="1" customWidth="1"/>
    <col min="9972" max="9972" width="13" style="1" customWidth="1"/>
    <col min="9973" max="9973" width="8.140625" style="1" customWidth="1"/>
    <col min="9974" max="9974" width="8.7109375" style="1" customWidth="1"/>
    <col min="9975" max="9975" width="0" style="1" hidden="1" customWidth="1"/>
    <col min="9976" max="9976" width="11.28515625" style="1" customWidth="1"/>
    <col min="9977" max="9977" width="11.42578125" style="1" customWidth="1"/>
    <col min="9978" max="9978" width="11.5703125" style="1" customWidth="1"/>
    <col min="9979" max="9979" width="19.5703125" style="1" customWidth="1"/>
    <col min="9980" max="9980" width="12.140625" style="1" customWidth="1"/>
    <col min="9981" max="9981" width="20.28515625" style="1" customWidth="1"/>
    <col min="9982" max="9982" width="22.7109375" style="1" customWidth="1"/>
    <col min="9983" max="9983" width="13.5703125" style="1" customWidth="1"/>
    <col min="9984" max="9984" width="16.28515625" style="1" customWidth="1"/>
    <col min="9985" max="9985" width="0.140625" style="1" customWidth="1"/>
    <col min="9986" max="10225" width="9.140625" style="1"/>
    <col min="10226" max="10226" width="55.140625" style="1" customWidth="1"/>
    <col min="10227" max="10227" width="12.5703125" style="1" customWidth="1"/>
    <col min="10228" max="10228" width="13" style="1" customWidth="1"/>
    <col min="10229" max="10229" width="8.140625" style="1" customWidth="1"/>
    <col min="10230" max="10230" width="8.7109375" style="1" customWidth="1"/>
    <col min="10231" max="10231" width="0" style="1" hidden="1" customWidth="1"/>
    <col min="10232" max="10232" width="11.28515625" style="1" customWidth="1"/>
    <col min="10233" max="10233" width="11.42578125" style="1" customWidth="1"/>
    <col min="10234" max="10234" width="11.5703125" style="1" customWidth="1"/>
    <col min="10235" max="10235" width="19.5703125" style="1" customWidth="1"/>
    <col min="10236" max="10236" width="12.140625" style="1" customWidth="1"/>
    <col min="10237" max="10237" width="20.28515625" style="1" customWidth="1"/>
    <col min="10238" max="10238" width="22.7109375" style="1" customWidth="1"/>
    <col min="10239" max="10239" width="13.5703125" style="1" customWidth="1"/>
    <col min="10240" max="10240" width="16.28515625" style="1" customWidth="1"/>
    <col min="10241" max="10241" width="0.140625" style="1" customWidth="1"/>
    <col min="10242" max="10481" width="9.140625" style="1"/>
    <col min="10482" max="10482" width="55.140625" style="1" customWidth="1"/>
    <col min="10483" max="10483" width="12.5703125" style="1" customWidth="1"/>
    <col min="10484" max="10484" width="13" style="1" customWidth="1"/>
    <col min="10485" max="10485" width="8.140625" style="1" customWidth="1"/>
    <col min="10486" max="10486" width="8.7109375" style="1" customWidth="1"/>
    <col min="10487" max="10487" width="0" style="1" hidden="1" customWidth="1"/>
    <col min="10488" max="10488" width="11.28515625" style="1" customWidth="1"/>
    <col min="10489" max="10489" width="11.42578125" style="1" customWidth="1"/>
    <col min="10490" max="10490" width="11.5703125" style="1" customWidth="1"/>
    <col min="10491" max="10491" width="19.5703125" style="1" customWidth="1"/>
    <col min="10492" max="10492" width="12.140625" style="1" customWidth="1"/>
    <col min="10493" max="10493" width="20.28515625" style="1" customWidth="1"/>
    <col min="10494" max="10494" width="22.7109375" style="1" customWidth="1"/>
    <col min="10495" max="10495" width="13.5703125" style="1" customWidth="1"/>
    <col min="10496" max="10496" width="16.28515625" style="1" customWidth="1"/>
    <col min="10497" max="10497" width="0.140625" style="1" customWidth="1"/>
    <col min="10498" max="10737" width="9.140625" style="1"/>
    <col min="10738" max="10738" width="55.140625" style="1" customWidth="1"/>
    <col min="10739" max="10739" width="12.5703125" style="1" customWidth="1"/>
    <col min="10740" max="10740" width="13" style="1" customWidth="1"/>
    <col min="10741" max="10741" width="8.140625" style="1" customWidth="1"/>
    <col min="10742" max="10742" width="8.7109375" style="1" customWidth="1"/>
    <col min="10743" max="10743" width="0" style="1" hidden="1" customWidth="1"/>
    <col min="10744" max="10744" width="11.28515625" style="1" customWidth="1"/>
    <col min="10745" max="10745" width="11.42578125" style="1" customWidth="1"/>
    <col min="10746" max="10746" width="11.5703125" style="1" customWidth="1"/>
    <col min="10747" max="10747" width="19.5703125" style="1" customWidth="1"/>
    <col min="10748" max="10748" width="12.140625" style="1" customWidth="1"/>
    <col min="10749" max="10749" width="20.28515625" style="1" customWidth="1"/>
    <col min="10750" max="10750" width="22.7109375" style="1" customWidth="1"/>
    <col min="10751" max="10751" width="13.5703125" style="1" customWidth="1"/>
    <col min="10752" max="10752" width="16.28515625" style="1" customWidth="1"/>
    <col min="10753" max="10753" width="0.140625" style="1" customWidth="1"/>
    <col min="10754" max="10993" width="9.140625" style="1"/>
    <col min="10994" max="10994" width="55.140625" style="1" customWidth="1"/>
    <col min="10995" max="10995" width="12.5703125" style="1" customWidth="1"/>
    <col min="10996" max="10996" width="13" style="1" customWidth="1"/>
    <col min="10997" max="10997" width="8.140625" style="1" customWidth="1"/>
    <col min="10998" max="10998" width="8.7109375" style="1" customWidth="1"/>
    <col min="10999" max="10999" width="0" style="1" hidden="1" customWidth="1"/>
    <col min="11000" max="11000" width="11.28515625" style="1" customWidth="1"/>
    <col min="11001" max="11001" width="11.42578125" style="1" customWidth="1"/>
    <col min="11002" max="11002" width="11.5703125" style="1" customWidth="1"/>
    <col min="11003" max="11003" width="19.5703125" style="1" customWidth="1"/>
    <col min="11004" max="11004" width="12.140625" style="1" customWidth="1"/>
    <col min="11005" max="11005" width="20.28515625" style="1" customWidth="1"/>
    <col min="11006" max="11006" width="22.7109375" style="1" customWidth="1"/>
    <col min="11007" max="11007" width="13.5703125" style="1" customWidth="1"/>
    <col min="11008" max="11008" width="16.28515625" style="1" customWidth="1"/>
    <col min="11009" max="11009" width="0.140625" style="1" customWidth="1"/>
    <col min="11010" max="11249" width="9.140625" style="1"/>
    <col min="11250" max="11250" width="55.140625" style="1" customWidth="1"/>
    <col min="11251" max="11251" width="12.5703125" style="1" customWidth="1"/>
    <col min="11252" max="11252" width="13" style="1" customWidth="1"/>
    <col min="11253" max="11253" width="8.140625" style="1" customWidth="1"/>
    <col min="11254" max="11254" width="8.7109375" style="1" customWidth="1"/>
    <col min="11255" max="11255" width="0" style="1" hidden="1" customWidth="1"/>
    <col min="11256" max="11256" width="11.28515625" style="1" customWidth="1"/>
    <col min="11257" max="11257" width="11.42578125" style="1" customWidth="1"/>
    <col min="11258" max="11258" width="11.5703125" style="1" customWidth="1"/>
    <col min="11259" max="11259" width="19.5703125" style="1" customWidth="1"/>
    <col min="11260" max="11260" width="12.140625" style="1" customWidth="1"/>
    <col min="11261" max="11261" width="20.28515625" style="1" customWidth="1"/>
    <col min="11262" max="11262" width="22.7109375" style="1" customWidth="1"/>
    <col min="11263" max="11263" width="13.5703125" style="1" customWidth="1"/>
    <col min="11264" max="11264" width="16.28515625" style="1" customWidth="1"/>
    <col min="11265" max="11265" width="0.140625" style="1" customWidth="1"/>
    <col min="11266" max="11505" width="9.140625" style="1"/>
    <col min="11506" max="11506" width="55.140625" style="1" customWidth="1"/>
    <col min="11507" max="11507" width="12.5703125" style="1" customWidth="1"/>
    <col min="11508" max="11508" width="13" style="1" customWidth="1"/>
    <col min="11509" max="11509" width="8.140625" style="1" customWidth="1"/>
    <col min="11510" max="11510" width="8.7109375" style="1" customWidth="1"/>
    <col min="11511" max="11511" width="0" style="1" hidden="1" customWidth="1"/>
    <col min="11512" max="11512" width="11.28515625" style="1" customWidth="1"/>
    <col min="11513" max="11513" width="11.42578125" style="1" customWidth="1"/>
    <col min="11514" max="11514" width="11.5703125" style="1" customWidth="1"/>
    <col min="11515" max="11515" width="19.5703125" style="1" customWidth="1"/>
    <col min="11516" max="11516" width="12.140625" style="1" customWidth="1"/>
    <col min="11517" max="11517" width="20.28515625" style="1" customWidth="1"/>
    <col min="11518" max="11518" width="22.7109375" style="1" customWidth="1"/>
    <col min="11519" max="11519" width="13.5703125" style="1" customWidth="1"/>
    <col min="11520" max="11520" width="16.28515625" style="1" customWidth="1"/>
    <col min="11521" max="11521" width="0.140625" style="1" customWidth="1"/>
    <col min="11522" max="11761" width="9.140625" style="1"/>
    <col min="11762" max="11762" width="55.140625" style="1" customWidth="1"/>
    <col min="11763" max="11763" width="12.5703125" style="1" customWidth="1"/>
    <col min="11764" max="11764" width="13" style="1" customWidth="1"/>
    <col min="11765" max="11765" width="8.140625" style="1" customWidth="1"/>
    <col min="11766" max="11766" width="8.7109375" style="1" customWidth="1"/>
    <col min="11767" max="11767" width="0" style="1" hidden="1" customWidth="1"/>
    <col min="11768" max="11768" width="11.28515625" style="1" customWidth="1"/>
    <col min="11769" max="11769" width="11.42578125" style="1" customWidth="1"/>
    <col min="11770" max="11770" width="11.5703125" style="1" customWidth="1"/>
    <col min="11771" max="11771" width="19.5703125" style="1" customWidth="1"/>
    <col min="11772" max="11772" width="12.140625" style="1" customWidth="1"/>
    <col min="11773" max="11773" width="20.28515625" style="1" customWidth="1"/>
    <col min="11774" max="11774" width="22.7109375" style="1" customWidth="1"/>
    <col min="11775" max="11775" width="13.5703125" style="1" customWidth="1"/>
    <col min="11776" max="11776" width="16.28515625" style="1" customWidth="1"/>
    <col min="11777" max="11777" width="0.140625" style="1" customWidth="1"/>
    <col min="11778" max="12017" width="9.140625" style="1"/>
    <col min="12018" max="12018" width="55.140625" style="1" customWidth="1"/>
    <col min="12019" max="12019" width="12.5703125" style="1" customWidth="1"/>
    <col min="12020" max="12020" width="13" style="1" customWidth="1"/>
    <col min="12021" max="12021" width="8.140625" style="1" customWidth="1"/>
    <col min="12022" max="12022" width="8.7109375" style="1" customWidth="1"/>
    <col min="12023" max="12023" width="0" style="1" hidden="1" customWidth="1"/>
    <col min="12024" max="12024" width="11.28515625" style="1" customWidth="1"/>
    <col min="12025" max="12025" width="11.42578125" style="1" customWidth="1"/>
    <col min="12026" max="12026" width="11.5703125" style="1" customWidth="1"/>
    <col min="12027" max="12027" width="19.5703125" style="1" customWidth="1"/>
    <col min="12028" max="12028" width="12.140625" style="1" customWidth="1"/>
    <col min="12029" max="12029" width="20.28515625" style="1" customWidth="1"/>
    <col min="12030" max="12030" width="22.7109375" style="1" customWidth="1"/>
    <col min="12031" max="12031" width="13.5703125" style="1" customWidth="1"/>
    <col min="12032" max="12032" width="16.28515625" style="1" customWidth="1"/>
    <col min="12033" max="12033" width="0.140625" style="1" customWidth="1"/>
    <col min="12034" max="12273" width="9.140625" style="1"/>
    <col min="12274" max="12274" width="55.140625" style="1" customWidth="1"/>
    <col min="12275" max="12275" width="12.5703125" style="1" customWidth="1"/>
    <col min="12276" max="12276" width="13" style="1" customWidth="1"/>
    <col min="12277" max="12277" width="8.140625" style="1" customWidth="1"/>
    <col min="12278" max="12278" width="8.7109375" style="1" customWidth="1"/>
    <col min="12279" max="12279" width="0" style="1" hidden="1" customWidth="1"/>
    <col min="12280" max="12280" width="11.28515625" style="1" customWidth="1"/>
    <col min="12281" max="12281" width="11.42578125" style="1" customWidth="1"/>
    <col min="12282" max="12282" width="11.5703125" style="1" customWidth="1"/>
    <col min="12283" max="12283" width="19.5703125" style="1" customWidth="1"/>
    <col min="12284" max="12284" width="12.140625" style="1" customWidth="1"/>
    <col min="12285" max="12285" width="20.28515625" style="1" customWidth="1"/>
    <col min="12286" max="12286" width="22.7109375" style="1" customWidth="1"/>
    <col min="12287" max="12287" width="13.5703125" style="1" customWidth="1"/>
    <col min="12288" max="12288" width="16.28515625" style="1" customWidth="1"/>
    <col min="12289" max="12289" width="0.140625" style="1" customWidth="1"/>
    <col min="12290" max="12529" width="9.140625" style="1"/>
    <col min="12530" max="12530" width="55.140625" style="1" customWidth="1"/>
    <col min="12531" max="12531" width="12.5703125" style="1" customWidth="1"/>
    <col min="12532" max="12532" width="13" style="1" customWidth="1"/>
    <col min="12533" max="12533" width="8.140625" style="1" customWidth="1"/>
    <col min="12534" max="12534" width="8.7109375" style="1" customWidth="1"/>
    <col min="12535" max="12535" width="0" style="1" hidden="1" customWidth="1"/>
    <col min="12536" max="12536" width="11.28515625" style="1" customWidth="1"/>
    <col min="12537" max="12537" width="11.42578125" style="1" customWidth="1"/>
    <col min="12538" max="12538" width="11.5703125" style="1" customWidth="1"/>
    <col min="12539" max="12539" width="19.5703125" style="1" customWidth="1"/>
    <col min="12540" max="12540" width="12.140625" style="1" customWidth="1"/>
    <col min="12541" max="12541" width="20.28515625" style="1" customWidth="1"/>
    <col min="12542" max="12542" width="22.7109375" style="1" customWidth="1"/>
    <col min="12543" max="12543" width="13.5703125" style="1" customWidth="1"/>
    <col min="12544" max="12544" width="16.28515625" style="1" customWidth="1"/>
    <col min="12545" max="12545" width="0.140625" style="1" customWidth="1"/>
    <col min="12546" max="12785" width="9.140625" style="1"/>
    <col min="12786" max="12786" width="55.140625" style="1" customWidth="1"/>
    <col min="12787" max="12787" width="12.5703125" style="1" customWidth="1"/>
    <col min="12788" max="12788" width="13" style="1" customWidth="1"/>
    <col min="12789" max="12789" width="8.140625" style="1" customWidth="1"/>
    <col min="12790" max="12790" width="8.7109375" style="1" customWidth="1"/>
    <col min="12791" max="12791" width="0" style="1" hidden="1" customWidth="1"/>
    <col min="12792" max="12792" width="11.28515625" style="1" customWidth="1"/>
    <col min="12793" max="12793" width="11.42578125" style="1" customWidth="1"/>
    <col min="12794" max="12794" width="11.5703125" style="1" customWidth="1"/>
    <col min="12795" max="12795" width="19.5703125" style="1" customWidth="1"/>
    <col min="12796" max="12796" width="12.140625" style="1" customWidth="1"/>
    <col min="12797" max="12797" width="20.28515625" style="1" customWidth="1"/>
    <col min="12798" max="12798" width="22.7109375" style="1" customWidth="1"/>
    <col min="12799" max="12799" width="13.5703125" style="1" customWidth="1"/>
    <col min="12800" max="12800" width="16.28515625" style="1" customWidth="1"/>
    <col min="12801" max="12801" width="0.140625" style="1" customWidth="1"/>
    <col min="12802" max="13041" width="9.140625" style="1"/>
    <col min="13042" max="13042" width="55.140625" style="1" customWidth="1"/>
    <col min="13043" max="13043" width="12.5703125" style="1" customWidth="1"/>
    <col min="13044" max="13044" width="13" style="1" customWidth="1"/>
    <col min="13045" max="13045" width="8.140625" style="1" customWidth="1"/>
    <col min="13046" max="13046" width="8.7109375" style="1" customWidth="1"/>
    <col min="13047" max="13047" width="0" style="1" hidden="1" customWidth="1"/>
    <col min="13048" max="13048" width="11.28515625" style="1" customWidth="1"/>
    <col min="13049" max="13049" width="11.42578125" style="1" customWidth="1"/>
    <col min="13050" max="13050" width="11.5703125" style="1" customWidth="1"/>
    <col min="13051" max="13051" width="19.5703125" style="1" customWidth="1"/>
    <col min="13052" max="13052" width="12.140625" style="1" customWidth="1"/>
    <col min="13053" max="13053" width="20.28515625" style="1" customWidth="1"/>
    <col min="13054" max="13054" width="22.7109375" style="1" customWidth="1"/>
    <col min="13055" max="13055" width="13.5703125" style="1" customWidth="1"/>
    <col min="13056" max="13056" width="16.28515625" style="1" customWidth="1"/>
    <col min="13057" max="13057" width="0.140625" style="1" customWidth="1"/>
    <col min="13058" max="13297" width="9.140625" style="1"/>
    <col min="13298" max="13298" width="55.140625" style="1" customWidth="1"/>
    <col min="13299" max="13299" width="12.5703125" style="1" customWidth="1"/>
    <col min="13300" max="13300" width="13" style="1" customWidth="1"/>
    <col min="13301" max="13301" width="8.140625" style="1" customWidth="1"/>
    <col min="13302" max="13302" width="8.7109375" style="1" customWidth="1"/>
    <col min="13303" max="13303" width="0" style="1" hidden="1" customWidth="1"/>
    <col min="13304" max="13304" width="11.28515625" style="1" customWidth="1"/>
    <col min="13305" max="13305" width="11.42578125" style="1" customWidth="1"/>
    <col min="13306" max="13306" width="11.5703125" style="1" customWidth="1"/>
    <col min="13307" max="13307" width="19.5703125" style="1" customWidth="1"/>
    <col min="13308" max="13308" width="12.140625" style="1" customWidth="1"/>
    <col min="13309" max="13309" width="20.28515625" style="1" customWidth="1"/>
    <col min="13310" max="13310" width="22.7109375" style="1" customWidth="1"/>
    <col min="13311" max="13311" width="13.5703125" style="1" customWidth="1"/>
    <col min="13312" max="13312" width="16.28515625" style="1" customWidth="1"/>
    <col min="13313" max="13313" width="0.140625" style="1" customWidth="1"/>
    <col min="13314" max="13553" width="9.140625" style="1"/>
    <col min="13554" max="13554" width="55.140625" style="1" customWidth="1"/>
    <col min="13555" max="13555" width="12.5703125" style="1" customWidth="1"/>
    <col min="13556" max="13556" width="13" style="1" customWidth="1"/>
    <col min="13557" max="13557" width="8.140625" style="1" customWidth="1"/>
    <col min="13558" max="13558" width="8.7109375" style="1" customWidth="1"/>
    <col min="13559" max="13559" width="0" style="1" hidden="1" customWidth="1"/>
    <col min="13560" max="13560" width="11.28515625" style="1" customWidth="1"/>
    <col min="13561" max="13561" width="11.42578125" style="1" customWidth="1"/>
    <col min="13562" max="13562" width="11.5703125" style="1" customWidth="1"/>
    <col min="13563" max="13563" width="19.5703125" style="1" customWidth="1"/>
    <col min="13564" max="13564" width="12.140625" style="1" customWidth="1"/>
    <col min="13565" max="13565" width="20.28515625" style="1" customWidth="1"/>
    <col min="13566" max="13566" width="22.7109375" style="1" customWidth="1"/>
    <col min="13567" max="13567" width="13.5703125" style="1" customWidth="1"/>
    <col min="13568" max="13568" width="16.28515625" style="1" customWidth="1"/>
    <col min="13569" max="13569" width="0.140625" style="1" customWidth="1"/>
    <col min="13570" max="13809" width="9.140625" style="1"/>
    <col min="13810" max="13810" width="55.140625" style="1" customWidth="1"/>
    <col min="13811" max="13811" width="12.5703125" style="1" customWidth="1"/>
    <col min="13812" max="13812" width="13" style="1" customWidth="1"/>
    <col min="13813" max="13813" width="8.140625" style="1" customWidth="1"/>
    <col min="13814" max="13814" width="8.7109375" style="1" customWidth="1"/>
    <col min="13815" max="13815" width="0" style="1" hidden="1" customWidth="1"/>
    <col min="13816" max="13816" width="11.28515625" style="1" customWidth="1"/>
    <col min="13817" max="13817" width="11.42578125" style="1" customWidth="1"/>
    <col min="13818" max="13818" width="11.5703125" style="1" customWidth="1"/>
    <col min="13819" max="13819" width="19.5703125" style="1" customWidth="1"/>
    <col min="13820" max="13820" width="12.140625" style="1" customWidth="1"/>
    <col min="13821" max="13821" width="20.28515625" style="1" customWidth="1"/>
    <col min="13822" max="13822" width="22.7109375" style="1" customWidth="1"/>
    <col min="13823" max="13823" width="13.5703125" style="1" customWidth="1"/>
    <col min="13824" max="13824" width="16.28515625" style="1" customWidth="1"/>
    <col min="13825" max="13825" width="0.140625" style="1" customWidth="1"/>
    <col min="13826" max="14065" width="9.140625" style="1"/>
    <col min="14066" max="14066" width="55.140625" style="1" customWidth="1"/>
    <col min="14067" max="14067" width="12.5703125" style="1" customWidth="1"/>
    <col min="14068" max="14068" width="13" style="1" customWidth="1"/>
    <col min="14069" max="14069" width="8.140625" style="1" customWidth="1"/>
    <col min="14070" max="14070" width="8.7109375" style="1" customWidth="1"/>
    <col min="14071" max="14071" width="0" style="1" hidden="1" customWidth="1"/>
    <col min="14072" max="14072" width="11.28515625" style="1" customWidth="1"/>
    <col min="14073" max="14073" width="11.42578125" style="1" customWidth="1"/>
    <col min="14074" max="14074" width="11.5703125" style="1" customWidth="1"/>
    <col min="14075" max="14075" width="19.5703125" style="1" customWidth="1"/>
    <col min="14076" max="14076" width="12.140625" style="1" customWidth="1"/>
    <col min="14077" max="14077" width="20.28515625" style="1" customWidth="1"/>
    <col min="14078" max="14078" width="22.7109375" style="1" customWidth="1"/>
    <col min="14079" max="14079" width="13.5703125" style="1" customWidth="1"/>
    <col min="14080" max="14080" width="16.28515625" style="1" customWidth="1"/>
    <col min="14081" max="14081" width="0.140625" style="1" customWidth="1"/>
    <col min="14082" max="14321" width="9.140625" style="1"/>
    <col min="14322" max="14322" width="55.140625" style="1" customWidth="1"/>
    <col min="14323" max="14323" width="12.5703125" style="1" customWidth="1"/>
    <col min="14324" max="14324" width="13" style="1" customWidth="1"/>
    <col min="14325" max="14325" width="8.140625" style="1" customWidth="1"/>
    <col min="14326" max="14326" width="8.7109375" style="1" customWidth="1"/>
    <col min="14327" max="14327" width="0" style="1" hidden="1" customWidth="1"/>
    <col min="14328" max="14328" width="11.28515625" style="1" customWidth="1"/>
    <col min="14329" max="14329" width="11.42578125" style="1" customWidth="1"/>
    <col min="14330" max="14330" width="11.5703125" style="1" customWidth="1"/>
    <col min="14331" max="14331" width="19.5703125" style="1" customWidth="1"/>
    <col min="14332" max="14332" width="12.140625" style="1" customWidth="1"/>
    <col min="14333" max="14333" width="20.28515625" style="1" customWidth="1"/>
    <col min="14334" max="14334" width="22.7109375" style="1" customWidth="1"/>
    <col min="14335" max="14335" width="13.5703125" style="1" customWidth="1"/>
    <col min="14336" max="14336" width="16.28515625" style="1" customWidth="1"/>
    <col min="14337" max="14337" width="0.140625" style="1" customWidth="1"/>
    <col min="14338" max="14577" width="9.140625" style="1"/>
    <col min="14578" max="14578" width="55.140625" style="1" customWidth="1"/>
    <col min="14579" max="14579" width="12.5703125" style="1" customWidth="1"/>
    <col min="14580" max="14580" width="13" style="1" customWidth="1"/>
    <col min="14581" max="14581" width="8.140625" style="1" customWidth="1"/>
    <col min="14582" max="14582" width="8.7109375" style="1" customWidth="1"/>
    <col min="14583" max="14583" width="0" style="1" hidden="1" customWidth="1"/>
    <col min="14584" max="14584" width="11.28515625" style="1" customWidth="1"/>
    <col min="14585" max="14585" width="11.42578125" style="1" customWidth="1"/>
    <col min="14586" max="14586" width="11.5703125" style="1" customWidth="1"/>
    <col min="14587" max="14587" width="19.5703125" style="1" customWidth="1"/>
    <col min="14588" max="14588" width="12.140625" style="1" customWidth="1"/>
    <col min="14589" max="14589" width="20.28515625" style="1" customWidth="1"/>
    <col min="14590" max="14590" width="22.7109375" style="1" customWidth="1"/>
    <col min="14591" max="14591" width="13.5703125" style="1" customWidth="1"/>
    <col min="14592" max="14592" width="16.28515625" style="1" customWidth="1"/>
    <col min="14593" max="14593" width="0.140625" style="1" customWidth="1"/>
    <col min="14594" max="14833" width="9.140625" style="1"/>
    <col min="14834" max="14834" width="55.140625" style="1" customWidth="1"/>
    <col min="14835" max="14835" width="12.5703125" style="1" customWidth="1"/>
    <col min="14836" max="14836" width="13" style="1" customWidth="1"/>
    <col min="14837" max="14837" width="8.140625" style="1" customWidth="1"/>
    <col min="14838" max="14838" width="8.7109375" style="1" customWidth="1"/>
    <col min="14839" max="14839" width="0" style="1" hidden="1" customWidth="1"/>
    <col min="14840" max="14840" width="11.28515625" style="1" customWidth="1"/>
    <col min="14841" max="14841" width="11.42578125" style="1" customWidth="1"/>
    <col min="14842" max="14842" width="11.5703125" style="1" customWidth="1"/>
    <col min="14843" max="14843" width="19.5703125" style="1" customWidth="1"/>
    <col min="14844" max="14844" width="12.140625" style="1" customWidth="1"/>
    <col min="14845" max="14845" width="20.28515625" style="1" customWidth="1"/>
    <col min="14846" max="14846" width="22.7109375" style="1" customWidth="1"/>
    <col min="14847" max="14847" width="13.5703125" style="1" customWidth="1"/>
    <col min="14848" max="14848" width="16.28515625" style="1" customWidth="1"/>
    <col min="14849" max="14849" width="0.140625" style="1" customWidth="1"/>
    <col min="14850" max="15089" width="9.140625" style="1"/>
    <col min="15090" max="15090" width="55.140625" style="1" customWidth="1"/>
    <col min="15091" max="15091" width="12.5703125" style="1" customWidth="1"/>
    <col min="15092" max="15092" width="13" style="1" customWidth="1"/>
    <col min="15093" max="15093" width="8.140625" style="1" customWidth="1"/>
    <col min="15094" max="15094" width="8.7109375" style="1" customWidth="1"/>
    <col min="15095" max="15095" width="0" style="1" hidden="1" customWidth="1"/>
    <col min="15096" max="15096" width="11.28515625" style="1" customWidth="1"/>
    <col min="15097" max="15097" width="11.42578125" style="1" customWidth="1"/>
    <col min="15098" max="15098" width="11.5703125" style="1" customWidth="1"/>
    <col min="15099" max="15099" width="19.5703125" style="1" customWidth="1"/>
    <col min="15100" max="15100" width="12.140625" style="1" customWidth="1"/>
    <col min="15101" max="15101" width="20.28515625" style="1" customWidth="1"/>
    <col min="15102" max="15102" width="22.7109375" style="1" customWidth="1"/>
    <col min="15103" max="15103" width="13.5703125" style="1" customWidth="1"/>
    <col min="15104" max="15104" width="16.28515625" style="1" customWidth="1"/>
    <col min="15105" max="15105" width="0.140625" style="1" customWidth="1"/>
    <col min="15106" max="15345" width="9.140625" style="1"/>
    <col min="15346" max="15346" width="55.140625" style="1" customWidth="1"/>
    <col min="15347" max="15347" width="12.5703125" style="1" customWidth="1"/>
    <col min="15348" max="15348" width="13" style="1" customWidth="1"/>
    <col min="15349" max="15349" width="8.140625" style="1" customWidth="1"/>
    <col min="15350" max="15350" width="8.7109375" style="1" customWidth="1"/>
    <col min="15351" max="15351" width="0" style="1" hidden="1" customWidth="1"/>
    <col min="15352" max="15352" width="11.28515625" style="1" customWidth="1"/>
    <col min="15353" max="15353" width="11.42578125" style="1" customWidth="1"/>
    <col min="15354" max="15354" width="11.5703125" style="1" customWidth="1"/>
    <col min="15355" max="15355" width="19.5703125" style="1" customWidth="1"/>
    <col min="15356" max="15356" width="12.140625" style="1" customWidth="1"/>
    <col min="15357" max="15357" width="20.28515625" style="1" customWidth="1"/>
    <col min="15358" max="15358" width="22.7109375" style="1" customWidth="1"/>
    <col min="15359" max="15359" width="13.5703125" style="1" customWidth="1"/>
    <col min="15360" max="15360" width="16.28515625" style="1" customWidth="1"/>
    <col min="15361" max="15361" width="0.140625" style="1" customWidth="1"/>
    <col min="15362" max="15601" width="9.140625" style="1"/>
    <col min="15602" max="15602" width="55.140625" style="1" customWidth="1"/>
    <col min="15603" max="15603" width="12.5703125" style="1" customWidth="1"/>
    <col min="15604" max="15604" width="13" style="1" customWidth="1"/>
    <col min="15605" max="15605" width="8.140625" style="1" customWidth="1"/>
    <col min="15606" max="15606" width="8.7109375" style="1" customWidth="1"/>
    <col min="15607" max="15607" width="0" style="1" hidden="1" customWidth="1"/>
    <col min="15608" max="15608" width="11.28515625" style="1" customWidth="1"/>
    <col min="15609" max="15609" width="11.42578125" style="1" customWidth="1"/>
    <col min="15610" max="15610" width="11.5703125" style="1" customWidth="1"/>
    <col min="15611" max="15611" width="19.5703125" style="1" customWidth="1"/>
    <col min="15612" max="15612" width="12.140625" style="1" customWidth="1"/>
    <col min="15613" max="15613" width="20.28515625" style="1" customWidth="1"/>
    <col min="15614" max="15614" width="22.7109375" style="1" customWidth="1"/>
    <col min="15615" max="15615" width="13.5703125" style="1" customWidth="1"/>
    <col min="15616" max="15616" width="16.28515625" style="1" customWidth="1"/>
    <col min="15617" max="15617" width="0.140625" style="1" customWidth="1"/>
    <col min="15618" max="15857" width="9.140625" style="1"/>
    <col min="15858" max="15858" width="55.140625" style="1" customWidth="1"/>
    <col min="15859" max="15859" width="12.5703125" style="1" customWidth="1"/>
    <col min="15860" max="15860" width="13" style="1" customWidth="1"/>
    <col min="15861" max="15861" width="8.140625" style="1" customWidth="1"/>
    <col min="15862" max="15862" width="8.7109375" style="1" customWidth="1"/>
    <col min="15863" max="15863" width="0" style="1" hidden="1" customWidth="1"/>
    <col min="15864" max="15864" width="11.28515625" style="1" customWidth="1"/>
    <col min="15865" max="15865" width="11.42578125" style="1" customWidth="1"/>
    <col min="15866" max="15866" width="11.5703125" style="1" customWidth="1"/>
    <col min="15867" max="15867" width="19.5703125" style="1" customWidth="1"/>
    <col min="15868" max="15868" width="12.140625" style="1" customWidth="1"/>
    <col min="15869" max="15869" width="20.28515625" style="1" customWidth="1"/>
    <col min="15870" max="15870" width="22.7109375" style="1" customWidth="1"/>
    <col min="15871" max="15871" width="13.5703125" style="1" customWidth="1"/>
    <col min="15872" max="15872" width="16.28515625" style="1" customWidth="1"/>
    <col min="15873" max="15873" width="0.140625" style="1" customWidth="1"/>
    <col min="15874" max="16113" width="9.140625" style="1"/>
    <col min="16114" max="16114" width="55.140625" style="1" customWidth="1"/>
    <col min="16115" max="16115" width="12.5703125" style="1" customWidth="1"/>
    <col min="16116" max="16116" width="13" style="1" customWidth="1"/>
    <col min="16117" max="16117" width="8.140625" style="1" customWidth="1"/>
    <col min="16118" max="16118" width="8.7109375" style="1" customWidth="1"/>
    <col min="16119" max="16119" width="0" style="1" hidden="1" customWidth="1"/>
    <col min="16120" max="16120" width="11.28515625" style="1" customWidth="1"/>
    <col min="16121" max="16121" width="11.42578125" style="1" customWidth="1"/>
    <col min="16122" max="16122" width="11.5703125" style="1" customWidth="1"/>
    <col min="16123" max="16123" width="19.5703125" style="1" customWidth="1"/>
    <col min="16124" max="16124" width="12.140625" style="1" customWidth="1"/>
    <col min="16125" max="16125" width="20.28515625" style="1" customWidth="1"/>
    <col min="16126" max="16126" width="22.7109375" style="1" customWidth="1"/>
    <col min="16127" max="16127" width="13.5703125" style="1" customWidth="1"/>
    <col min="16128" max="16128" width="16.28515625" style="1" customWidth="1"/>
    <col min="16129" max="16129" width="0.140625" style="1" customWidth="1"/>
    <col min="16130" max="16384" width="9.140625" style="1"/>
  </cols>
  <sheetData>
    <row r="1" spans="1:15" ht="23.25" x14ac:dyDescent="0.35">
      <c r="A1" s="9" t="s">
        <v>0</v>
      </c>
      <c r="B1" s="3"/>
      <c r="C1" s="3"/>
      <c r="D1" s="6"/>
      <c r="E1" s="10"/>
      <c r="F1" s="10"/>
      <c r="G1" s="10"/>
      <c r="J1" s="3"/>
      <c r="K1" s="3"/>
      <c r="L1" s="3"/>
      <c r="M1" s="3"/>
    </row>
    <row r="2" spans="1:15" s="2" customFormat="1" ht="23.25" x14ac:dyDescent="0.35">
      <c r="A2" s="12" t="s">
        <v>145</v>
      </c>
      <c r="B2" s="13" t="s">
        <v>134</v>
      </c>
      <c r="C2" s="5"/>
      <c r="D2" s="8"/>
      <c r="E2" s="14"/>
      <c r="F2" s="14"/>
      <c r="G2" s="14"/>
      <c r="H2" s="15"/>
      <c r="I2" s="15"/>
      <c r="J2" s="4"/>
      <c r="K2" s="4"/>
      <c r="L2" s="4"/>
      <c r="M2" s="4"/>
      <c r="N2" s="4"/>
    </row>
    <row r="3" spans="1:15" s="20" customFormat="1" ht="30" customHeight="1" x14ac:dyDescent="0.25">
      <c r="A3" s="16" t="s">
        <v>1</v>
      </c>
      <c r="B3" s="17" t="s">
        <v>135</v>
      </c>
      <c r="C3" s="17" t="s">
        <v>136</v>
      </c>
      <c r="D3" s="18" t="s">
        <v>137</v>
      </c>
      <c r="E3" s="18" t="s">
        <v>138</v>
      </c>
      <c r="F3" s="18" t="s">
        <v>139</v>
      </c>
      <c r="G3" s="18" t="s">
        <v>140</v>
      </c>
      <c r="H3" s="19" t="s">
        <v>141</v>
      </c>
      <c r="I3" s="19" t="s">
        <v>142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129</v>
      </c>
      <c r="O3" s="35" t="s">
        <v>147</v>
      </c>
    </row>
    <row r="4" spans="1:15" x14ac:dyDescent="0.25">
      <c r="A4" s="1" t="s">
        <v>55</v>
      </c>
      <c r="B4" s="30">
        <v>9486.07</v>
      </c>
      <c r="C4" s="4">
        <f>SUM(J4:N4)</f>
        <v>10052.439999999999</v>
      </c>
      <c r="D4" s="7">
        <v>38</v>
      </c>
      <c r="E4" s="7">
        <v>59</v>
      </c>
      <c r="F4" s="7">
        <v>167</v>
      </c>
      <c r="G4" s="22">
        <v>154</v>
      </c>
      <c r="H4" s="23">
        <f>D4/F4</f>
        <v>0.22754491017964071</v>
      </c>
      <c r="I4" s="23">
        <f>E4/G4</f>
        <v>0.38311688311688313</v>
      </c>
      <c r="J4" s="4">
        <v>6780</v>
      </c>
      <c r="K4" s="4">
        <v>2007.56</v>
      </c>
      <c r="L4" s="4">
        <v>1179.8800000000001</v>
      </c>
      <c r="N4" s="4">
        <v>85</v>
      </c>
    </row>
    <row r="5" spans="1:15" x14ac:dyDescent="0.25">
      <c r="A5" s="1" t="s">
        <v>48</v>
      </c>
      <c r="B5" s="30">
        <v>20210.5</v>
      </c>
      <c r="C5" s="4">
        <f t="shared" ref="C5:C36" si="0">SUM(J5:N5)</f>
        <v>19460.5</v>
      </c>
      <c r="D5" s="7">
        <v>42</v>
      </c>
      <c r="E5" s="7">
        <v>45</v>
      </c>
      <c r="F5" s="7">
        <v>403</v>
      </c>
      <c r="G5" s="22">
        <v>409</v>
      </c>
      <c r="H5" s="23">
        <f t="shared" ref="H5:H30" si="1">D5/F5</f>
        <v>0.10421836228287841</v>
      </c>
      <c r="I5" s="23">
        <f t="shared" ref="I5:I36" si="2">E5/G5</f>
        <v>0.1100244498777506</v>
      </c>
      <c r="J5" s="4">
        <v>19235.5</v>
      </c>
      <c r="L5" s="4">
        <v>225</v>
      </c>
    </row>
    <row r="6" spans="1:15" x14ac:dyDescent="0.25">
      <c r="A6" s="1" t="s">
        <v>37</v>
      </c>
      <c r="B6" s="30">
        <v>10066.709999999999</v>
      </c>
      <c r="C6" s="4">
        <f t="shared" si="0"/>
        <v>10970.46</v>
      </c>
      <c r="D6" s="7">
        <v>44</v>
      </c>
      <c r="E6" s="7">
        <v>61</v>
      </c>
      <c r="F6" s="7">
        <v>741</v>
      </c>
      <c r="G6" s="22">
        <v>791</v>
      </c>
      <c r="H6" s="23">
        <f t="shared" si="1"/>
        <v>5.9379217273954114E-2</v>
      </c>
      <c r="I6" s="23">
        <f t="shared" si="2"/>
        <v>7.7117572692793929E-2</v>
      </c>
      <c r="J6" s="4">
        <v>9855.4599999999991</v>
      </c>
      <c r="L6" s="4">
        <v>1115</v>
      </c>
    </row>
    <row r="7" spans="1:15" x14ac:dyDescent="0.25">
      <c r="A7" s="1" t="s">
        <v>90</v>
      </c>
      <c r="B7" s="30">
        <v>16362</v>
      </c>
      <c r="C7" s="4">
        <f t="shared" si="0"/>
        <v>1308</v>
      </c>
      <c r="D7" s="7">
        <v>8</v>
      </c>
      <c r="E7" s="7">
        <v>6</v>
      </c>
      <c r="F7" s="7">
        <v>17</v>
      </c>
      <c r="G7" s="22">
        <v>19</v>
      </c>
      <c r="H7" s="23">
        <f t="shared" si="1"/>
        <v>0.47058823529411764</v>
      </c>
      <c r="I7" s="23">
        <f t="shared" si="2"/>
        <v>0.31578947368421051</v>
      </c>
      <c r="J7" s="4">
        <v>1308</v>
      </c>
    </row>
    <row r="8" spans="1:15" x14ac:dyDescent="0.25">
      <c r="A8" s="1" t="s">
        <v>38</v>
      </c>
      <c r="B8" s="30">
        <v>97667.709999999992</v>
      </c>
      <c r="C8" s="4">
        <f t="shared" si="0"/>
        <v>99308.56</v>
      </c>
      <c r="D8" s="7">
        <v>303</v>
      </c>
      <c r="E8" s="7">
        <v>329</v>
      </c>
      <c r="F8" s="7">
        <v>1159</v>
      </c>
      <c r="G8" s="22">
        <v>1183</v>
      </c>
      <c r="H8" s="23">
        <f t="shared" si="1"/>
        <v>0.26143226919758411</v>
      </c>
      <c r="I8" s="23">
        <f t="shared" si="2"/>
        <v>0.27810650887573962</v>
      </c>
      <c r="J8" s="4">
        <v>88634.559999999998</v>
      </c>
      <c r="K8" s="4">
        <v>7460</v>
      </c>
      <c r="L8" s="4">
        <v>2509</v>
      </c>
      <c r="N8" s="4">
        <v>705</v>
      </c>
    </row>
    <row r="9" spans="1:15" x14ac:dyDescent="0.25">
      <c r="A9" s="1" t="s">
        <v>6</v>
      </c>
      <c r="B9" s="30">
        <v>9468</v>
      </c>
      <c r="C9" s="4">
        <f t="shared" si="0"/>
        <v>7260</v>
      </c>
      <c r="D9" s="7">
        <v>39</v>
      </c>
      <c r="E9" s="7">
        <v>30</v>
      </c>
      <c r="F9" s="7">
        <v>258</v>
      </c>
      <c r="G9" s="22">
        <v>270</v>
      </c>
      <c r="H9" s="23">
        <f t="shared" si="1"/>
        <v>0.15116279069767441</v>
      </c>
      <c r="I9" s="23">
        <f t="shared" si="2"/>
        <v>0.1111111111111111</v>
      </c>
      <c r="J9" s="4">
        <v>7260</v>
      </c>
    </row>
    <row r="10" spans="1:15" x14ac:dyDescent="0.25">
      <c r="A10" s="1" t="s">
        <v>67</v>
      </c>
      <c r="B10" s="30">
        <v>4908</v>
      </c>
      <c r="C10" s="4">
        <f t="shared" si="0"/>
        <v>4068</v>
      </c>
      <c r="D10" s="7">
        <v>24</v>
      </c>
      <c r="E10" s="7">
        <v>21</v>
      </c>
      <c r="F10" s="7">
        <v>674</v>
      </c>
      <c r="G10" s="22">
        <v>508</v>
      </c>
      <c r="H10" s="23">
        <f t="shared" si="1"/>
        <v>3.5608308605341248E-2</v>
      </c>
      <c r="I10" s="23">
        <f t="shared" si="2"/>
        <v>4.1338582677165357E-2</v>
      </c>
      <c r="J10" s="4">
        <v>4068</v>
      </c>
    </row>
    <row r="11" spans="1:15" x14ac:dyDescent="0.25">
      <c r="A11" s="1" t="s">
        <v>7</v>
      </c>
      <c r="B11" s="30">
        <v>29567</v>
      </c>
      <c r="C11" s="4">
        <f t="shared" si="0"/>
        <v>22758</v>
      </c>
      <c r="D11" s="7">
        <v>76</v>
      </c>
      <c r="E11" s="7">
        <v>70</v>
      </c>
      <c r="F11" s="7">
        <v>135</v>
      </c>
      <c r="G11" s="22">
        <v>141</v>
      </c>
      <c r="H11" s="23">
        <f t="shared" si="1"/>
        <v>0.562962962962963</v>
      </c>
      <c r="I11" s="23">
        <f t="shared" si="2"/>
        <v>0.49645390070921985</v>
      </c>
      <c r="J11" s="4">
        <v>22458</v>
      </c>
      <c r="K11" s="4">
        <v>50</v>
      </c>
      <c r="L11" s="4">
        <v>40</v>
      </c>
      <c r="N11" s="4">
        <v>210</v>
      </c>
    </row>
    <row r="12" spans="1:15" x14ac:dyDescent="0.25">
      <c r="A12" s="1" t="s">
        <v>62</v>
      </c>
      <c r="B12" s="30">
        <v>4050</v>
      </c>
      <c r="C12" s="4">
        <f t="shared" si="0"/>
        <v>3963.24</v>
      </c>
      <c r="D12" s="7">
        <v>17</v>
      </c>
      <c r="E12" s="7">
        <v>14</v>
      </c>
      <c r="F12" s="7">
        <v>139</v>
      </c>
      <c r="G12" s="22">
        <v>140</v>
      </c>
      <c r="H12" s="23">
        <f t="shared" si="1"/>
        <v>0.1223021582733813</v>
      </c>
      <c r="I12" s="23">
        <f t="shared" si="2"/>
        <v>0.1</v>
      </c>
      <c r="J12" s="4">
        <v>3963.24</v>
      </c>
    </row>
    <row r="13" spans="1:15" x14ac:dyDescent="0.25">
      <c r="A13" s="1" t="s">
        <v>56</v>
      </c>
      <c r="B13" s="30">
        <v>2750.08</v>
      </c>
      <c r="C13" s="4">
        <f t="shared" si="0"/>
        <v>2625.08</v>
      </c>
      <c r="D13" s="7">
        <v>11</v>
      </c>
      <c r="E13" s="7">
        <v>10</v>
      </c>
      <c r="F13" s="7">
        <v>81</v>
      </c>
      <c r="G13" s="22">
        <v>80</v>
      </c>
      <c r="H13" s="23">
        <f t="shared" si="1"/>
        <v>0.13580246913580246</v>
      </c>
      <c r="I13" s="23">
        <f t="shared" si="2"/>
        <v>0.125</v>
      </c>
      <c r="J13" s="4">
        <v>2530.08</v>
      </c>
      <c r="L13" s="4">
        <v>40</v>
      </c>
      <c r="N13" s="4">
        <v>55</v>
      </c>
    </row>
    <row r="14" spans="1:15" x14ac:dyDescent="0.25">
      <c r="A14" s="1" t="s">
        <v>68</v>
      </c>
      <c r="B14" s="30">
        <v>10453.84</v>
      </c>
      <c r="C14" s="4">
        <f t="shared" si="0"/>
        <v>11704.84</v>
      </c>
      <c r="D14" s="7">
        <v>33</v>
      </c>
      <c r="E14" s="7">
        <v>41</v>
      </c>
      <c r="F14" s="7">
        <v>151</v>
      </c>
      <c r="G14" s="22">
        <v>153</v>
      </c>
      <c r="H14" s="23">
        <f t="shared" si="1"/>
        <v>0.2185430463576159</v>
      </c>
      <c r="I14" s="23">
        <f t="shared" si="2"/>
        <v>0.26797385620915032</v>
      </c>
      <c r="J14" s="4">
        <v>10599.84</v>
      </c>
      <c r="K14" s="4">
        <v>800</v>
      </c>
      <c r="L14" s="4">
        <v>305</v>
      </c>
    </row>
    <row r="15" spans="1:15" x14ac:dyDescent="0.25">
      <c r="A15" s="1" t="s">
        <v>91</v>
      </c>
      <c r="B15" s="30">
        <v>480</v>
      </c>
      <c r="C15" s="4">
        <f t="shared" si="0"/>
        <v>475</v>
      </c>
      <c r="D15" s="7">
        <v>2</v>
      </c>
      <c r="E15" s="7">
        <v>2</v>
      </c>
      <c r="F15" s="7">
        <v>11</v>
      </c>
      <c r="G15" s="22">
        <v>11</v>
      </c>
      <c r="H15" s="23">
        <f t="shared" si="1"/>
        <v>0.18181818181818182</v>
      </c>
      <c r="I15" s="23">
        <f t="shared" si="2"/>
        <v>0.18181818181818182</v>
      </c>
      <c r="J15" s="4">
        <v>475</v>
      </c>
    </row>
    <row r="16" spans="1:15" x14ac:dyDescent="0.25">
      <c r="A16" s="1" t="s">
        <v>69</v>
      </c>
      <c r="B16" s="30">
        <v>1764</v>
      </c>
      <c r="C16" s="4">
        <f t="shared" si="0"/>
        <v>1764</v>
      </c>
      <c r="D16" s="7">
        <v>3</v>
      </c>
      <c r="E16" s="7">
        <v>3</v>
      </c>
      <c r="F16" s="7">
        <v>89</v>
      </c>
      <c r="G16" s="22">
        <v>88</v>
      </c>
      <c r="H16" s="23">
        <f t="shared" si="1"/>
        <v>3.3707865168539325E-2</v>
      </c>
      <c r="I16" s="23">
        <f t="shared" si="2"/>
        <v>3.4090909090909088E-2</v>
      </c>
      <c r="J16" s="4">
        <v>1764</v>
      </c>
    </row>
    <row r="17" spans="1:14" x14ac:dyDescent="0.25">
      <c r="A17" s="1" t="s">
        <v>92</v>
      </c>
      <c r="B17" s="30">
        <v>120</v>
      </c>
      <c r="C17" s="4">
        <f t="shared" si="0"/>
        <v>120</v>
      </c>
      <c r="D17" s="7">
        <v>1</v>
      </c>
      <c r="E17" s="7">
        <v>1</v>
      </c>
      <c r="F17" s="7">
        <v>8</v>
      </c>
      <c r="G17" s="22">
        <v>8</v>
      </c>
      <c r="H17" s="23">
        <f t="shared" si="1"/>
        <v>0.125</v>
      </c>
      <c r="I17" s="23">
        <f t="shared" si="2"/>
        <v>0.125</v>
      </c>
      <c r="J17" s="4">
        <v>120</v>
      </c>
    </row>
    <row r="18" spans="1:14" x14ac:dyDescent="0.25">
      <c r="A18" s="1" t="s">
        <v>57</v>
      </c>
      <c r="B18" s="30">
        <v>1416</v>
      </c>
      <c r="C18" s="4">
        <f t="shared" si="0"/>
        <v>1356</v>
      </c>
      <c r="D18" s="7">
        <v>7</v>
      </c>
      <c r="E18" s="7">
        <v>7</v>
      </c>
      <c r="F18" s="7">
        <v>98</v>
      </c>
      <c r="G18" s="22">
        <v>106</v>
      </c>
      <c r="H18" s="23">
        <f t="shared" si="1"/>
        <v>7.1428571428571425E-2</v>
      </c>
      <c r="I18" s="23">
        <f t="shared" si="2"/>
        <v>6.6037735849056603E-2</v>
      </c>
      <c r="J18" s="4">
        <v>1356</v>
      </c>
    </row>
    <row r="19" spans="1:14" x14ac:dyDescent="0.25">
      <c r="A19" s="1" t="s">
        <v>8</v>
      </c>
      <c r="B19" s="30">
        <v>23967.119999999999</v>
      </c>
      <c r="C19" s="4">
        <f t="shared" si="0"/>
        <v>20923.5</v>
      </c>
      <c r="D19" s="7">
        <v>90</v>
      </c>
      <c r="E19" s="7">
        <v>123</v>
      </c>
      <c r="F19" s="7">
        <v>1018</v>
      </c>
      <c r="G19" s="22">
        <v>1041</v>
      </c>
      <c r="H19" s="23">
        <f t="shared" si="1"/>
        <v>8.8408644400785857E-2</v>
      </c>
      <c r="I19" s="23">
        <f t="shared" si="2"/>
        <v>0.11815561959654179</v>
      </c>
      <c r="J19" s="4">
        <v>19674</v>
      </c>
      <c r="K19" s="4">
        <v>375.5</v>
      </c>
      <c r="L19" s="4">
        <v>534</v>
      </c>
      <c r="N19" s="4">
        <v>340</v>
      </c>
    </row>
    <row r="20" spans="1:14" x14ac:dyDescent="0.25">
      <c r="A20" s="1" t="s">
        <v>85</v>
      </c>
      <c r="B20" s="30">
        <v>8880</v>
      </c>
      <c r="C20" s="4">
        <f t="shared" si="0"/>
        <v>9072</v>
      </c>
      <c r="D20" s="7">
        <v>10</v>
      </c>
      <c r="E20" s="7">
        <v>11</v>
      </c>
      <c r="F20" s="7">
        <v>200</v>
      </c>
      <c r="G20" s="22">
        <v>186</v>
      </c>
      <c r="H20" s="23">
        <f t="shared" si="1"/>
        <v>0.05</v>
      </c>
      <c r="I20" s="23">
        <f t="shared" si="2"/>
        <v>5.9139784946236562E-2</v>
      </c>
      <c r="J20" s="4">
        <v>8952</v>
      </c>
      <c r="K20" s="4">
        <v>120</v>
      </c>
    </row>
    <row r="21" spans="1:14" x14ac:dyDescent="0.25">
      <c r="A21" s="1" t="s">
        <v>93</v>
      </c>
      <c r="B21" s="30">
        <v>240</v>
      </c>
      <c r="C21" s="4">
        <f t="shared" si="0"/>
        <v>240</v>
      </c>
      <c r="D21" s="7">
        <v>1</v>
      </c>
      <c r="E21" s="7">
        <v>1</v>
      </c>
      <c r="F21" s="7">
        <v>2</v>
      </c>
      <c r="G21" s="22">
        <v>2</v>
      </c>
      <c r="H21" s="23">
        <f t="shared" si="1"/>
        <v>0.5</v>
      </c>
      <c r="I21" s="23">
        <f t="shared" si="2"/>
        <v>0.5</v>
      </c>
      <c r="J21" s="4">
        <v>240</v>
      </c>
    </row>
    <row r="22" spans="1:14" x14ac:dyDescent="0.25">
      <c r="A22" s="1" t="s">
        <v>9</v>
      </c>
      <c r="B22" s="30">
        <v>8652</v>
      </c>
      <c r="C22" s="4">
        <f t="shared" si="0"/>
        <v>8244</v>
      </c>
      <c r="D22" s="7">
        <v>57</v>
      </c>
      <c r="E22" s="7">
        <v>52</v>
      </c>
      <c r="F22" s="7">
        <v>627</v>
      </c>
      <c r="G22" s="22">
        <v>541</v>
      </c>
      <c r="H22" s="23">
        <f t="shared" si="1"/>
        <v>9.0909090909090912E-2</v>
      </c>
      <c r="I22" s="23">
        <f t="shared" si="2"/>
        <v>9.6118299445471345E-2</v>
      </c>
      <c r="J22" s="4">
        <v>8244</v>
      </c>
    </row>
    <row r="23" spans="1:14" x14ac:dyDescent="0.25">
      <c r="A23" s="1" t="s">
        <v>10</v>
      </c>
      <c r="B23" s="30">
        <v>588</v>
      </c>
      <c r="C23" s="4">
        <f t="shared" si="0"/>
        <v>588</v>
      </c>
      <c r="D23" s="7">
        <v>6</v>
      </c>
      <c r="E23" s="7">
        <v>6</v>
      </c>
      <c r="F23" s="7">
        <v>273</v>
      </c>
      <c r="G23" s="22">
        <v>316</v>
      </c>
      <c r="H23" s="23">
        <f t="shared" si="1"/>
        <v>2.197802197802198E-2</v>
      </c>
      <c r="I23" s="23">
        <f t="shared" si="2"/>
        <v>1.8987341772151899E-2</v>
      </c>
      <c r="J23" s="4">
        <v>588</v>
      </c>
    </row>
    <row r="24" spans="1:14" x14ac:dyDescent="0.25">
      <c r="A24" s="1" t="s">
        <v>39</v>
      </c>
      <c r="B24" s="30">
        <v>6168</v>
      </c>
      <c r="C24" s="4">
        <f t="shared" si="0"/>
        <v>4884</v>
      </c>
      <c r="D24" s="7">
        <v>25</v>
      </c>
      <c r="E24" s="7">
        <v>19</v>
      </c>
      <c r="F24" s="7">
        <v>325</v>
      </c>
      <c r="G24" s="22">
        <v>287</v>
      </c>
      <c r="H24" s="23">
        <f t="shared" si="1"/>
        <v>7.6923076923076927E-2</v>
      </c>
      <c r="I24" s="23">
        <f t="shared" si="2"/>
        <v>6.6202090592334492E-2</v>
      </c>
      <c r="J24" s="4">
        <v>4884</v>
      </c>
    </row>
    <row r="25" spans="1:14" x14ac:dyDescent="0.25">
      <c r="A25" s="1" t="s">
        <v>128</v>
      </c>
      <c r="B25" s="30">
        <v>480</v>
      </c>
      <c r="C25" s="4">
        <f t="shared" si="0"/>
        <v>480</v>
      </c>
      <c r="D25" s="7">
        <v>3</v>
      </c>
      <c r="E25" s="7">
        <v>3</v>
      </c>
      <c r="F25" s="7">
        <v>7</v>
      </c>
      <c r="G25" s="22">
        <v>7</v>
      </c>
      <c r="H25" s="23">
        <f t="shared" si="1"/>
        <v>0.42857142857142855</v>
      </c>
      <c r="I25" s="23">
        <f t="shared" si="2"/>
        <v>0.42857142857142855</v>
      </c>
      <c r="J25" s="4">
        <v>480</v>
      </c>
    </row>
    <row r="26" spans="1:14" x14ac:dyDescent="0.25">
      <c r="A26" s="1" t="s">
        <v>40</v>
      </c>
      <c r="B26" s="30">
        <v>148318.70000000001</v>
      </c>
      <c r="C26" s="4">
        <f t="shared" si="0"/>
        <v>167722.37000000002</v>
      </c>
      <c r="D26" s="7">
        <v>950</v>
      </c>
      <c r="E26" s="7">
        <v>819</v>
      </c>
      <c r="F26" s="7">
        <v>7769</v>
      </c>
      <c r="G26" s="22">
        <v>8022</v>
      </c>
      <c r="H26" s="23">
        <f t="shared" si="1"/>
        <v>0.12228085982751963</v>
      </c>
      <c r="I26" s="23">
        <f t="shared" si="2"/>
        <v>0.10209424083769633</v>
      </c>
      <c r="J26" s="4">
        <v>125968.78</v>
      </c>
      <c r="K26" s="4">
        <v>24052.92</v>
      </c>
      <c r="L26" s="4">
        <v>12334.35</v>
      </c>
      <c r="N26" s="4">
        <v>5366.32</v>
      </c>
    </row>
    <row r="27" spans="1:14" x14ac:dyDescent="0.25">
      <c r="A27" s="1" t="s">
        <v>70</v>
      </c>
      <c r="B27" s="30">
        <v>5498</v>
      </c>
      <c r="C27" s="4">
        <f t="shared" si="0"/>
        <v>4190</v>
      </c>
      <c r="D27" s="7">
        <v>12</v>
      </c>
      <c r="E27" s="7">
        <v>10</v>
      </c>
      <c r="F27" s="7">
        <v>133</v>
      </c>
      <c r="G27" s="22">
        <v>126</v>
      </c>
      <c r="H27" s="23">
        <f t="shared" si="1"/>
        <v>9.0225563909774431E-2</v>
      </c>
      <c r="I27" s="23">
        <f t="shared" si="2"/>
        <v>7.9365079365079361E-2</v>
      </c>
      <c r="J27" s="4">
        <v>3960</v>
      </c>
      <c r="L27" s="4">
        <v>75</v>
      </c>
      <c r="N27" s="4">
        <v>155</v>
      </c>
    </row>
    <row r="28" spans="1:14" x14ac:dyDescent="0.25">
      <c r="A28" s="1" t="s">
        <v>71</v>
      </c>
      <c r="B28" s="30">
        <v>19884.900000000001</v>
      </c>
      <c r="C28" s="4">
        <f t="shared" si="0"/>
        <v>25602.05</v>
      </c>
      <c r="D28" s="7">
        <v>106</v>
      </c>
      <c r="E28" s="7">
        <v>120</v>
      </c>
      <c r="F28" s="7">
        <v>280</v>
      </c>
      <c r="G28" s="22">
        <v>280</v>
      </c>
      <c r="H28" s="23">
        <f t="shared" si="1"/>
        <v>0.37857142857142856</v>
      </c>
      <c r="I28" s="23">
        <f t="shared" si="2"/>
        <v>0.42857142857142855</v>
      </c>
      <c r="J28" s="4">
        <v>19193.5</v>
      </c>
      <c r="K28" s="4">
        <v>1077.05</v>
      </c>
      <c r="L28" s="4">
        <v>4815</v>
      </c>
      <c r="N28" s="4">
        <v>516.5</v>
      </c>
    </row>
    <row r="29" spans="1:14" x14ac:dyDescent="0.25">
      <c r="A29" s="1" t="s">
        <v>49</v>
      </c>
      <c r="B29" s="30">
        <v>50656.334999999999</v>
      </c>
      <c r="C29" s="4">
        <f t="shared" si="0"/>
        <v>52033.07</v>
      </c>
      <c r="D29" s="7">
        <v>190</v>
      </c>
      <c r="E29" s="7">
        <v>222</v>
      </c>
      <c r="F29" s="7">
        <v>1763</v>
      </c>
      <c r="G29" s="22">
        <v>1790</v>
      </c>
      <c r="H29" s="23">
        <f t="shared" si="1"/>
        <v>0.10777084515031196</v>
      </c>
      <c r="I29" s="23">
        <f t="shared" si="2"/>
        <v>0.12402234636871508</v>
      </c>
      <c r="J29" s="4">
        <v>40892.28</v>
      </c>
      <c r="K29" s="4">
        <v>8344.2900000000009</v>
      </c>
      <c r="L29" s="4">
        <v>1976.5</v>
      </c>
      <c r="N29" s="4">
        <v>820</v>
      </c>
    </row>
    <row r="30" spans="1:14" x14ac:dyDescent="0.25">
      <c r="A30" s="1" t="s">
        <v>11</v>
      </c>
      <c r="B30" s="31">
        <v>531740.54</v>
      </c>
      <c r="C30" s="4">
        <f t="shared" si="0"/>
        <v>510715.72500000003</v>
      </c>
      <c r="D30" s="7">
        <v>2493</v>
      </c>
      <c r="E30" s="7">
        <v>2710</v>
      </c>
      <c r="F30" s="7">
        <v>16470</v>
      </c>
      <c r="G30" s="22">
        <v>16982</v>
      </c>
      <c r="H30" s="23">
        <f t="shared" si="1"/>
        <v>0.15136612021857923</v>
      </c>
      <c r="I30" s="23">
        <f t="shared" si="2"/>
        <v>0.15958073254033683</v>
      </c>
      <c r="J30" s="4">
        <v>437169.46</v>
      </c>
      <c r="K30" s="4">
        <v>33462</v>
      </c>
      <c r="L30" s="4">
        <v>35275.75</v>
      </c>
      <c r="N30" s="4">
        <v>4808.5150000000003</v>
      </c>
    </row>
    <row r="31" spans="1:14" x14ac:dyDescent="0.25">
      <c r="A31" s="1" t="s">
        <v>12</v>
      </c>
      <c r="B31" s="30">
        <v>61621.919999999998</v>
      </c>
      <c r="C31" s="4">
        <f t="shared" si="0"/>
        <v>66566.92</v>
      </c>
      <c r="D31" s="7">
        <v>93</v>
      </c>
      <c r="E31" s="7">
        <v>95</v>
      </c>
      <c r="F31" s="7"/>
      <c r="G31" s="22"/>
      <c r="H31" s="23"/>
      <c r="I31" s="23"/>
      <c r="J31" s="4">
        <v>66541.919999999998</v>
      </c>
      <c r="L31" s="4">
        <v>25</v>
      </c>
    </row>
    <row r="32" spans="1:14" x14ac:dyDescent="0.25">
      <c r="A32" s="1" t="s">
        <v>41</v>
      </c>
      <c r="B32" s="30">
        <v>12856.5</v>
      </c>
      <c r="C32" s="4">
        <f t="shared" si="0"/>
        <v>12021.5</v>
      </c>
      <c r="D32" s="7">
        <v>32</v>
      </c>
      <c r="E32" s="7">
        <v>57</v>
      </c>
      <c r="F32" s="7">
        <v>249</v>
      </c>
      <c r="G32" s="22">
        <v>245</v>
      </c>
      <c r="H32" s="23">
        <f>D32/F32</f>
        <v>0.12851405622489959</v>
      </c>
      <c r="I32" s="23">
        <f t="shared" si="2"/>
        <v>0.23265306122448978</v>
      </c>
      <c r="J32" s="4">
        <v>11052</v>
      </c>
      <c r="K32" s="4">
        <v>420.5</v>
      </c>
      <c r="L32" s="4">
        <v>549</v>
      </c>
    </row>
    <row r="33" spans="1:14" x14ac:dyDescent="0.25">
      <c r="A33" s="1" t="s">
        <v>89</v>
      </c>
      <c r="B33" s="30">
        <v>954</v>
      </c>
      <c r="C33" s="4">
        <f t="shared" si="0"/>
        <v>954</v>
      </c>
      <c r="D33" s="7">
        <v>5</v>
      </c>
      <c r="E33" s="7">
        <v>5</v>
      </c>
      <c r="F33" s="7">
        <v>21</v>
      </c>
      <c r="G33" s="22">
        <v>22</v>
      </c>
      <c r="H33" s="23">
        <f>D33/F33</f>
        <v>0.23809523809523808</v>
      </c>
      <c r="I33" s="23">
        <f t="shared" si="2"/>
        <v>0.22727272727272727</v>
      </c>
      <c r="J33" s="4">
        <v>954</v>
      </c>
    </row>
    <row r="34" spans="1:14" x14ac:dyDescent="0.25">
      <c r="A34" s="1" t="s">
        <v>13</v>
      </c>
      <c r="B34" s="30">
        <v>13520.5</v>
      </c>
      <c r="C34" s="4">
        <f t="shared" si="0"/>
        <v>10884</v>
      </c>
      <c r="D34" s="7">
        <v>68</v>
      </c>
      <c r="E34" s="7">
        <v>55</v>
      </c>
      <c r="F34" s="7">
        <v>967</v>
      </c>
      <c r="G34" s="22">
        <v>982</v>
      </c>
      <c r="H34" s="23">
        <f>D34/F34</f>
        <v>7.0320579110651496E-2</v>
      </c>
      <c r="I34" s="23">
        <f t="shared" si="2"/>
        <v>5.6008146639511203E-2</v>
      </c>
      <c r="J34" s="4">
        <v>10884</v>
      </c>
    </row>
    <row r="35" spans="1:14" x14ac:dyDescent="0.25">
      <c r="A35" s="1" t="s">
        <v>42</v>
      </c>
      <c r="B35" s="30">
        <v>147630.56</v>
      </c>
      <c r="C35" s="4">
        <f t="shared" si="0"/>
        <v>138043.16</v>
      </c>
      <c r="D35" s="7">
        <v>403</v>
      </c>
      <c r="E35" s="7">
        <v>406</v>
      </c>
      <c r="F35" s="7">
        <v>1524</v>
      </c>
      <c r="G35" s="22">
        <v>1553</v>
      </c>
      <c r="H35" s="23">
        <f>D35/F35</f>
        <v>0.26443569553805774</v>
      </c>
      <c r="I35" s="23">
        <f t="shared" si="2"/>
        <v>0.26142949130714743</v>
      </c>
      <c r="J35" s="4">
        <v>110419.04</v>
      </c>
      <c r="K35" s="4">
        <v>24080.12</v>
      </c>
      <c r="L35" s="4">
        <v>3374</v>
      </c>
      <c r="N35" s="4">
        <v>170</v>
      </c>
    </row>
    <row r="36" spans="1:14" x14ac:dyDescent="0.25">
      <c r="A36" s="1" t="s">
        <v>94</v>
      </c>
      <c r="B36" s="30">
        <v>1026</v>
      </c>
      <c r="C36" s="4">
        <f t="shared" si="0"/>
        <v>1249</v>
      </c>
      <c r="D36" s="7">
        <v>5</v>
      </c>
      <c r="E36" s="7">
        <v>5</v>
      </c>
      <c r="F36" s="7">
        <v>5</v>
      </c>
      <c r="G36" s="22">
        <v>5</v>
      </c>
      <c r="H36" s="23">
        <f>D36/F36</f>
        <v>1</v>
      </c>
      <c r="I36" s="23">
        <f t="shared" si="2"/>
        <v>1</v>
      </c>
      <c r="J36" s="4">
        <v>1044</v>
      </c>
      <c r="L36" s="4">
        <v>205</v>
      </c>
    </row>
    <row r="37" spans="1:14" s="20" customFormat="1" ht="30" customHeight="1" x14ac:dyDescent="0.25">
      <c r="A37" s="16" t="s">
        <v>1</v>
      </c>
      <c r="B37" s="17" t="s">
        <v>135</v>
      </c>
      <c r="C37" s="17" t="s">
        <v>136</v>
      </c>
      <c r="D37" s="18" t="s">
        <v>137</v>
      </c>
      <c r="E37" s="18" t="s">
        <v>138</v>
      </c>
      <c r="F37" s="18" t="s">
        <v>139</v>
      </c>
      <c r="G37" s="18" t="s">
        <v>140</v>
      </c>
      <c r="H37" s="24" t="s">
        <v>141</v>
      </c>
      <c r="I37" s="19" t="s">
        <v>142</v>
      </c>
    </row>
    <row r="38" spans="1:14" x14ac:dyDescent="0.25">
      <c r="A38" s="1" t="s">
        <v>72</v>
      </c>
      <c r="B38" s="30">
        <v>6660</v>
      </c>
      <c r="C38" s="4">
        <f>SUM(J38:N38)</f>
        <v>5328</v>
      </c>
      <c r="D38" s="7">
        <v>27</v>
      </c>
      <c r="E38" s="7">
        <v>27</v>
      </c>
      <c r="F38" s="7">
        <v>499</v>
      </c>
      <c r="G38" s="22">
        <v>473</v>
      </c>
      <c r="H38" s="23">
        <f>D38/F38</f>
        <v>5.410821643286573E-2</v>
      </c>
      <c r="I38" s="23">
        <f>E38/G38</f>
        <v>5.7082452431289642E-2</v>
      </c>
      <c r="J38" s="4">
        <v>5268</v>
      </c>
      <c r="L38" s="4">
        <v>60</v>
      </c>
    </row>
    <row r="39" spans="1:14" x14ac:dyDescent="0.25">
      <c r="A39" s="1" t="s">
        <v>43</v>
      </c>
      <c r="B39" s="30">
        <v>50822.55</v>
      </c>
      <c r="C39" s="4">
        <f t="shared" ref="C39:C74" si="3">SUM(J39:N39)</f>
        <v>44345.5</v>
      </c>
      <c r="D39" s="7">
        <v>237</v>
      </c>
      <c r="E39" s="7">
        <v>222</v>
      </c>
      <c r="F39" s="7">
        <v>1422</v>
      </c>
      <c r="G39" s="22">
        <v>1350</v>
      </c>
      <c r="H39" s="23">
        <f t="shared" ref="H39:I73" si="4">D39/F39</f>
        <v>0.16666666666666666</v>
      </c>
      <c r="I39" s="23">
        <f t="shared" si="4"/>
        <v>0.16444444444444445</v>
      </c>
      <c r="J39" s="4">
        <v>41382</v>
      </c>
      <c r="K39" s="4">
        <v>2353.5</v>
      </c>
      <c r="L39" s="4">
        <v>310</v>
      </c>
      <c r="N39" s="4">
        <v>300</v>
      </c>
    </row>
    <row r="40" spans="1:14" x14ac:dyDescent="0.25">
      <c r="A40" s="1" t="s">
        <v>73</v>
      </c>
      <c r="B40" s="30">
        <v>65096.12</v>
      </c>
      <c r="C40" s="4">
        <f t="shared" si="3"/>
        <v>37105</v>
      </c>
      <c r="D40" s="7">
        <v>196</v>
      </c>
      <c r="E40" s="7">
        <v>123</v>
      </c>
      <c r="F40" s="7">
        <v>974</v>
      </c>
      <c r="G40" s="22">
        <v>747</v>
      </c>
      <c r="H40" s="23">
        <f t="shared" si="4"/>
        <v>0.20123203285420946</v>
      </c>
      <c r="I40" s="23">
        <f t="shared" si="4"/>
        <v>0.1646586345381526</v>
      </c>
      <c r="J40" s="4">
        <v>35850</v>
      </c>
      <c r="K40" s="4">
        <v>804</v>
      </c>
      <c r="L40" s="4">
        <v>451</v>
      </c>
    </row>
    <row r="41" spans="1:14" x14ac:dyDescent="0.25">
      <c r="A41" s="1" t="s">
        <v>74</v>
      </c>
      <c r="B41" s="30">
        <v>5520</v>
      </c>
      <c r="C41" s="4">
        <f t="shared" si="3"/>
        <v>5741</v>
      </c>
      <c r="D41" s="7">
        <v>4</v>
      </c>
      <c r="E41" s="7">
        <v>5</v>
      </c>
      <c r="F41" s="7">
        <v>14</v>
      </c>
      <c r="G41" s="22">
        <v>14</v>
      </c>
      <c r="H41" s="23">
        <f t="shared" si="4"/>
        <v>0.2857142857142857</v>
      </c>
      <c r="I41" s="23">
        <f t="shared" si="4"/>
        <v>0.35714285714285715</v>
      </c>
      <c r="J41" s="4">
        <v>5640</v>
      </c>
      <c r="L41" s="4">
        <v>101</v>
      </c>
    </row>
    <row r="42" spans="1:14" x14ac:dyDescent="0.25">
      <c r="A42" s="1" t="s">
        <v>14</v>
      </c>
      <c r="B42" s="30">
        <v>17472</v>
      </c>
      <c r="C42" s="4">
        <f t="shared" si="3"/>
        <v>15342</v>
      </c>
      <c r="D42" s="7">
        <v>77</v>
      </c>
      <c r="E42" s="7">
        <v>66</v>
      </c>
      <c r="F42" s="7">
        <v>343</v>
      </c>
      <c r="G42" s="22">
        <v>365</v>
      </c>
      <c r="H42" s="23">
        <f t="shared" si="4"/>
        <v>0.22448979591836735</v>
      </c>
      <c r="I42" s="23">
        <f t="shared" si="4"/>
        <v>0.18082191780821918</v>
      </c>
      <c r="J42" s="4">
        <v>15252</v>
      </c>
      <c r="L42" s="4">
        <v>10</v>
      </c>
      <c r="N42" s="4">
        <v>80</v>
      </c>
    </row>
    <row r="43" spans="1:14" x14ac:dyDescent="0.25">
      <c r="A43" s="1" t="s">
        <v>15</v>
      </c>
      <c r="B43" s="30">
        <v>15247.52</v>
      </c>
      <c r="C43" s="4">
        <f t="shared" si="3"/>
        <v>14153.5</v>
      </c>
      <c r="D43" s="7">
        <v>43</v>
      </c>
      <c r="E43" s="7">
        <v>52</v>
      </c>
      <c r="F43" s="7">
        <v>191</v>
      </c>
      <c r="G43" s="22">
        <v>198</v>
      </c>
      <c r="H43" s="23">
        <f t="shared" si="4"/>
        <v>0.22513089005235601</v>
      </c>
      <c r="I43" s="23">
        <f t="shared" si="4"/>
        <v>0.26262626262626265</v>
      </c>
      <c r="J43" s="4">
        <v>11892</v>
      </c>
      <c r="K43" s="4">
        <v>2231.5</v>
      </c>
      <c r="L43" s="4">
        <v>30</v>
      </c>
    </row>
    <row r="44" spans="1:14" x14ac:dyDescent="0.25">
      <c r="A44" s="1" t="s">
        <v>95</v>
      </c>
      <c r="B44" s="30">
        <v>28835</v>
      </c>
      <c r="C44" s="4">
        <f t="shared" si="3"/>
        <v>26085</v>
      </c>
      <c r="D44" s="7">
        <v>86</v>
      </c>
      <c r="E44" s="7">
        <v>78</v>
      </c>
      <c r="F44" s="7">
        <v>235</v>
      </c>
      <c r="G44" s="22">
        <v>215</v>
      </c>
      <c r="H44" s="23">
        <f t="shared" si="4"/>
        <v>0.36595744680851061</v>
      </c>
      <c r="I44" s="23">
        <f t="shared" si="4"/>
        <v>0.36279069767441863</v>
      </c>
      <c r="J44" s="4">
        <v>25570</v>
      </c>
      <c r="L44" s="4">
        <v>275</v>
      </c>
      <c r="N44" s="4">
        <v>240</v>
      </c>
    </row>
    <row r="45" spans="1:14" x14ac:dyDescent="0.25">
      <c r="A45" s="1" t="s">
        <v>143</v>
      </c>
      <c r="B45" s="30">
        <v>100</v>
      </c>
      <c r="C45" s="4">
        <f t="shared" si="3"/>
        <v>0</v>
      </c>
      <c r="D45" s="7">
        <v>1</v>
      </c>
      <c r="E45" s="1"/>
      <c r="F45" s="7"/>
      <c r="G45" s="22">
        <v>0</v>
      </c>
      <c r="H45" s="23">
        <v>1</v>
      </c>
      <c r="I45" s="23"/>
      <c r="J45" s="1"/>
      <c r="K45" s="1"/>
      <c r="L45" s="1"/>
      <c r="M45" s="1"/>
      <c r="N45" s="1"/>
    </row>
    <row r="46" spans="1:14" x14ac:dyDescent="0.25">
      <c r="A46" s="1" t="s">
        <v>75</v>
      </c>
      <c r="B46" s="30">
        <v>1522</v>
      </c>
      <c r="C46" s="4">
        <f t="shared" si="3"/>
        <v>2472</v>
      </c>
      <c r="D46" s="7">
        <v>8</v>
      </c>
      <c r="E46" s="7">
        <v>10</v>
      </c>
      <c r="F46" s="7">
        <v>40</v>
      </c>
      <c r="G46" s="22">
        <v>43</v>
      </c>
      <c r="H46" s="23">
        <f t="shared" si="4"/>
        <v>0.2</v>
      </c>
      <c r="I46" s="23">
        <f t="shared" si="4"/>
        <v>0.23255813953488372</v>
      </c>
      <c r="J46" s="4">
        <v>2472</v>
      </c>
    </row>
    <row r="47" spans="1:14" x14ac:dyDescent="0.25">
      <c r="A47" s="1" t="s">
        <v>16</v>
      </c>
      <c r="B47" s="30">
        <v>1446</v>
      </c>
      <c r="C47" s="4">
        <f t="shared" si="3"/>
        <v>1410</v>
      </c>
      <c r="D47" s="7">
        <v>10</v>
      </c>
      <c r="E47" s="7">
        <v>9</v>
      </c>
      <c r="F47" s="7">
        <v>108</v>
      </c>
      <c r="G47" s="22">
        <v>135</v>
      </c>
      <c r="H47" s="23">
        <f t="shared" si="4"/>
        <v>9.2592592592592587E-2</v>
      </c>
      <c r="I47" s="23">
        <f t="shared" si="4"/>
        <v>6.6666666666666666E-2</v>
      </c>
      <c r="J47" s="4">
        <v>1410</v>
      </c>
    </row>
    <row r="48" spans="1:14" x14ac:dyDescent="0.25">
      <c r="A48" s="1" t="s">
        <v>76</v>
      </c>
      <c r="B48" s="30">
        <v>4464</v>
      </c>
      <c r="C48" s="4">
        <f t="shared" si="3"/>
        <v>4104</v>
      </c>
      <c r="D48" s="7">
        <v>25</v>
      </c>
      <c r="E48" s="7">
        <v>24</v>
      </c>
      <c r="F48" s="7">
        <v>357</v>
      </c>
      <c r="G48" s="22">
        <v>358</v>
      </c>
      <c r="H48" s="23">
        <f t="shared" si="4"/>
        <v>7.0028011204481794E-2</v>
      </c>
      <c r="I48" s="23">
        <f t="shared" si="4"/>
        <v>6.7039106145251395E-2</v>
      </c>
      <c r="J48" s="4">
        <v>4104</v>
      </c>
    </row>
    <row r="49" spans="1:16" x14ac:dyDescent="0.25">
      <c r="A49" s="1" t="s">
        <v>58</v>
      </c>
      <c r="B49" s="30">
        <v>67992.19</v>
      </c>
      <c r="C49" s="4">
        <f t="shared" si="3"/>
        <v>67637.929999999993</v>
      </c>
      <c r="D49" s="7">
        <v>237</v>
      </c>
      <c r="E49" s="7">
        <v>258</v>
      </c>
      <c r="F49" s="7">
        <v>1035</v>
      </c>
      <c r="G49" s="22">
        <v>1082</v>
      </c>
      <c r="H49" s="23">
        <f t="shared" si="4"/>
        <v>0.22898550724637681</v>
      </c>
      <c r="I49" s="23">
        <f t="shared" si="4"/>
        <v>0.23844731977818853</v>
      </c>
      <c r="J49" s="4">
        <v>55465.68</v>
      </c>
      <c r="K49" s="4">
        <v>9830.75</v>
      </c>
      <c r="L49" s="4">
        <v>1730</v>
      </c>
      <c r="N49" s="4">
        <v>611.5</v>
      </c>
    </row>
    <row r="50" spans="1:16" x14ac:dyDescent="0.25">
      <c r="A50" s="1" t="s">
        <v>44</v>
      </c>
      <c r="B50" s="30">
        <v>108624.3</v>
      </c>
      <c r="C50" s="4">
        <f t="shared" si="3"/>
        <v>111614.19</v>
      </c>
      <c r="D50" s="7">
        <v>443</v>
      </c>
      <c r="E50" s="7">
        <v>533</v>
      </c>
      <c r="F50" s="7">
        <v>1552</v>
      </c>
      <c r="G50" s="22">
        <v>1652</v>
      </c>
      <c r="H50" s="23">
        <f t="shared" si="4"/>
        <v>0.28543814432989689</v>
      </c>
      <c r="I50" s="23">
        <f t="shared" si="4"/>
        <v>0.32263922518159804</v>
      </c>
      <c r="J50" s="4">
        <v>97607.46</v>
      </c>
      <c r="K50" s="4">
        <v>11760.73</v>
      </c>
      <c r="L50" s="4">
        <v>2041</v>
      </c>
      <c r="N50" s="4">
        <v>205</v>
      </c>
    </row>
    <row r="51" spans="1:16" x14ac:dyDescent="0.25">
      <c r="A51" s="1" t="s">
        <v>17</v>
      </c>
      <c r="B51" s="30">
        <v>4740</v>
      </c>
      <c r="C51" s="4">
        <f t="shared" si="3"/>
        <v>4320</v>
      </c>
      <c r="D51" s="7">
        <v>16</v>
      </c>
      <c r="E51" s="7">
        <v>13</v>
      </c>
      <c r="F51" s="7">
        <v>301</v>
      </c>
      <c r="G51" s="22">
        <v>295</v>
      </c>
      <c r="H51" s="23">
        <f t="shared" si="4"/>
        <v>5.3156146179401995E-2</v>
      </c>
      <c r="I51" s="23">
        <f t="shared" si="4"/>
        <v>4.4067796610169491E-2</v>
      </c>
      <c r="J51" s="4">
        <v>4320</v>
      </c>
    </row>
    <row r="52" spans="1:16" x14ac:dyDescent="0.25">
      <c r="A52" s="1" t="s">
        <v>96</v>
      </c>
      <c r="B52" s="30">
        <v>8958</v>
      </c>
      <c r="C52" s="4">
        <f t="shared" si="3"/>
        <v>12475.49</v>
      </c>
      <c r="D52" s="7">
        <v>31</v>
      </c>
      <c r="E52" s="7">
        <v>52</v>
      </c>
      <c r="F52" s="7">
        <v>184</v>
      </c>
      <c r="G52" s="22">
        <v>187</v>
      </c>
      <c r="H52" s="23">
        <f t="shared" si="4"/>
        <v>0.16847826086956522</v>
      </c>
      <c r="I52" s="23">
        <f t="shared" si="4"/>
        <v>0.27807486631016043</v>
      </c>
      <c r="J52" s="4">
        <v>11568</v>
      </c>
      <c r="K52" s="4">
        <v>547.49</v>
      </c>
      <c r="L52" s="4">
        <v>300</v>
      </c>
      <c r="N52" s="4">
        <v>60</v>
      </c>
    </row>
    <row r="53" spans="1:16" x14ac:dyDescent="0.25">
      <c r="A53" s="1" t="s">
        <v>18</v>
      </c>
      <c r="B53" s="30">
        <v>264</v>
      </c>
      <c r="C53" s="4">
        <f t="shared" si="3"/>
        <v>424</v>
      </c>
      <c r="D53" s="7">
        <v>2</v>
      </c>
      <c r="E53" s="7">
        <v>7</v>
      </c>
      <c r="F53" s="7">
        <v>27</v>
      </c>
      <c r="G53" s="22">
        <v>29</v>
      </c>
      <c r="H53" s="23">
        <f t="shared" si="4"/>
        <v>7.407407407407407E-2</v>
      </c>
      <c r="I53" s="23">
        <f t="shared" si="4"/>
        <v>0.2413793103448276</v>
      </c>
      <c r="J53" s="4">
        <v>264</v>
      </c>
      <c r="K53" s="4">
        <v>160</v>
      </c>
    </row>
    <row r="54" spans="1:16" x14ac:dyDescent="0.25">
      <c r="A54" s="1" t="s">
        <v>63</v>
      </c>
      <c r="B54" s="30">
        <v>28274.5</v>
      </c>
      <c r="C54" s="4">
        <f t="shared" si="3"/>
        <v>35301.949999999997</v>
      </c>
      <c r="D54" s="7">
        <v>67</v>
      </c>
      <c r="E54" s="7">
        <v>78</v>
      </c>
      <c r="F54" s="7">
        <v>214</v>
      </c>
      <c r="G54" s="22">
        <v>217</v>
      </c>
      <c r="H54" s="23">
        <f t="shared" si="4"/>
        <v>0.31308411214953269</v>
      </c>
      <c r="I54" s="23">
        <f t="shared" si="4"/>
        <v>0.35944700460829493</v>
      </c>
      <c r="J54" s="4">
        <v>29184</v>
      </c>
      <c r="K54" s="4">
        <v>3478.95</v>
      </c>
      <c r="L54" s="4">
        <v>2354</v>
      </c>
      <c r="N54" s="4">
        <v>285</v>
      </c>
    </row>
    <row r="55" spans="1:16" x14ac:dyDescent="0.25">
      <c r="A55" s="1" t="s">
        <v>97</v>
      </c>
      <c r="B55" s="30">
        <v>1464</v>
      </c>
      <c r="C55" s="4">
        <f t="shared" si="3"/>
        <v>1574</v>
      </c>
      <c r="D55" s="7">
        <v>2</v>
      </c>
      <c r="E55" s="7">
        <v>2</v>
      </c>
      <c r="F55" s="7">
        <v>17</v>
      </c>
      <c r="G55" s="22">
        <v>15</v>
      </c>
      <c r="H55" s="23">
        <f t="shared" si="4"/>
        <v>0.11764705882352941</v>
      </c>
      <c r="I55" s="23">
        <f t="shared" si="4"/>
        <v>0.13333333333333333</v>
      </c>
      <c r="J55" s="4">
        <v>1524</v>
      </c>
      <c r="L55" s="4">
        <v>50</v>
      </c>
    </row>
    <row r="56" spans="1:16" x14ac:dyDescent="0.25">
      <c r="A56" s="1" t="s">
        <v>98</v>
      </c>
      <c r="B56" s="30">
        <v>360</v>
      </c>
      <c r="C56" s="4">
        <f t="shared" si="3"/>
        <v>360</v>
      </c>
      <c r="D56" s="7">
        <v>3</v>
      </c>
      <c r="E56" s="7">
        <v>2</v>
      </c>
      <c r="F56" s="7">
        <v>38</v>
      </c>
      <c r="G56" s="22">
        <v>39</v>
      </c>
      <c r="H56" s="23">
        <f t="shared" si="4"/>
        <v>7.8947368421052627E-2</v>
      </c>
      <c r="I56" s="23">
        <f t="shared" si="4"/>
        <v>5.128205128205128E-2</v>
      </c>
      <c r="J56" s="4">
        <v>360</v>
      </c>
    </row>
    <row r="57" spans="1:16" x14ac:dyDescent="0.25">
      <c r="A57" s="1" t="s">
        <v>99</v>
      </c>
      <c r="B57" s="30">
        <v>1315</v>
      </c>
      <c r="C57" s="4">
        <f t="shared" si="3"/>
        <v>1710</v>
      </c>
      <c r="D57" s="7">
        <v>1</v>
      </c>
      <c r="E57" s="7">
        <v>2</v>
      </c>
      <c r="F57" s="7">
        <v>1</v>
      </c>
      <c r="G57" s="22">
        <v>2</v>
      </c>
      <c r="H57" s="23">
        <f t="shared" si="4"/>
        <v>1</v>
      </c>
      <c r="I57" s="23">
        <f t="shared" si="4"/>
        <v>1</v>
      </c>
      <c r="J57" s="4">
        <v>1440</v>
      </c>
      <c r="N57" s="4">
        <v>270</v>
      </c>
    </row>
    <row r="58" spans="1:16" x14ac:dyDescent="0.25">
      <c r="A58" s="1" t="s">
        <v>45</v>
      </c>
      <c r="B58" s="30">
        <v>159878.74</v>
      </c>
      <c r="C58" s="4">
        <f>SUM(D58:O58)</f>
        <v>168107.27029148687</v>
      </c>
      <c r="D58" s="7">
        <v>550</v>
      </c>
      <c r="E58" s="7">
        <v>589</v>
      </c>
      <c r="F58" s="7">
        <v>2763</v>
      </c>
      <c r="G58" s="22">
        <v>2856</v>
      </c>
      <c r="H58" s="23">
        <f t="shared" si="4"/>
        <v>0.19905899384726747</v>
      </c>
      <c r="I58" s="23">
        <f t="shared" si="4"/>
        <v>0.20623249299719887</v>
      </c>
      <c r="J58" s="4">
        <v>123158.88</v>
      </c>
      <c r="K58" s="4">
        <v>3696</v>
      </c>
      <c r="L58" s="4">
        <v>4941</v>
      </c>
      <c r="N58" s="4">
        <v>2714.7550000000001</v>
      </c>
      <c r="O58" s="4">
        <v>26838.23</v>
      </c>
      <c r="P58" s="4"/>
    </row>
    <row r="59" spans="1:16" x14ac:dyDescent="0.25">
      <c r="A59" s="1" t="s">
        <v>19</v>
      </c>
      <c r="B59" s="30">
        <v>4912.08</v>
      </c>
      <c r="C59" s="4">
        <f t="shared" si="3"/>
        <v>2868</v>
      </c>
      <c r="D59" s="7">
        <v>24</v>
      </c>
      <c r="E59" s="7">
        <v>16</v>
      </c>
      <c r="F59" s="7">
        <v>163</v>
      </c>
      <c r="G59" s="22">
        <v>173</v>
      </c>
      <c r="H59" s="23">
        <f t="shared" si="4"/>
        <v>0.14723926380368099</v>
      </c>
      <c r="I59" s="23">
        <f t="shared" si="4"/>
        <v>9.2485549132947972E-2</v>
      </c>
      <c r="J59" s="4">
        <v>2868</v>
      </c>
    </row>
    <row r="60" spans="1:16" x14ac:dyDescent="0.25">
      <c r="A60" s="1" t="s">
        <v>100</v>
      </c>
      <c r="B60" s="30">
        <v>1212</v>
      </c>
      <c r="C60" s="4">
        <f t="shared" si="3"/>
        <v>1232</v>
      </c>
      <c r="D60" s="7">
        <v>5</v>
      </c>
      <c r="E60" s="7">
        <v>6</v>
      </c>
      <c r="F60" s="7">
        <v>7</v>
      </c>
      <c r="G60" s="22">
        <v>7</v>
      </c>
      <c r="H60" s="23">
        <f t="shared" si="4"/>
        <v>0.7142857142857143</v>
      </c>
      <c r="I60" s="23">
        <f t="shared" si="4"/>
        <v>0.8571428571428571</v>
      </c>
      <c r="J60" s="4">
        <v>1212</v>
      </c>
      <c r="L60" s="4">
        <v>20</v>
      </c>
    </row>
    <row r="61" spans="1:16" x14ac:dyDescent="0.25">
      <c r="A61" s="1" t="s">
        <v>101</v>
      </c>
      <c r="B61" s="30">
        <v>480</v>
      </c>
      <c r="C61" s="4">
        <f t="shared" si="3"/>
        <v>480</v>
      </c>
      <c r="D61" s="7">
        <v>2</v>
      </c>
      <c r="E61" s="7">
        <v>2</v>
      </c>
      <c r="F61" s="7">
        <v>8</v>
      </c>
      <c r="G61" s="22">
        <v>9</v>
      </c>
      <c r="H61" s="23">
        <f t="shared" si="4"/>
        <v>0.25</v>
      </c>
      <c r="I61" s="23">
        <f t="shared" si="4"/>
        <v>0.22222222222222221</v>
      </c>
      <c r="J61" s="4">
        <v>480</v>
      </c>
    </row>
    <row r="62" spans="1:16" x14ac:dyDescent="0.25">
      <c r="A62" s="1" t="s">
        <v>102</v>
      </c>
      <c r="B62" s="30">
        <v>240</v>
      </c>
      <c r="C62" s="4">
        <f t="shared" si="3"/>
        <v>588</v>
      </c>
      <c r="D62" s="7">
        <v>1</v>
      </c>
      <c r="E62" s="7">
        <v>2</v>
      </c>
      <c r="F62" s="7">
        <v>30</v>
      </c>
      <c r="G62" s="22">
        <v>30</v>
      </c>
      <c r="H62" s="23">
        <f t="shared" si="4"/>
        <v>3.3333333333333333E-2</v>
      </c>
      <c r="I62" s="23">
        <f t="shared" si="4"/>
        <v>6.6666666666666666E-2</v>
      </c>
      <c r="J62" s="4">
        <v>588</v>
      </c>
    </row>
    <row r="63" spans="1:16" x14ac:dyDescent="0.25">
      <c r="A63" s="1" t="s">
        <v>46</v>
      </c>
      <c r="B63" s="30">
        <v>41079.33</v>
      </c>
      <c r="C63" s="4">
        <f t="shared" si="3"/>
        <v>38623</v>
      </c>
      <c r="D63" s="7">
        <v>232</v>
      </c>
      <c r="E63" s="7">
        <v>200</v>
      </c>
      <c r="F63" s="7">
        <v>1227</v>
      </c>
      <c r="G63" s="22">
        <v>1226</v>
      </c>
      <c r="H63" s="23">
        <f t="shared" si="4"/>
        <v>0.18907905460472699</v>
      </c>
      <c r="I63" s="23">
        <f t="shared" si="4"/>
        <v>0.16313213703099511</v>
      </c>
      <c r="J63" s="4">
        <v>30539.56</v>
      </c>
      <c r="K63" s="4">
        <v>5596.44</v>
      </c>
      <c r="L63" s="4">
        <v>2262</v>
      </c>
      <c r="N63" s="4">
        <v>225</v>
      </c>
    </row>
    <row r="64" spans="1:16" x14ac:dyDescent="0.25">
      <c r="A64" s="1" t="s">
        <v>103</v>
      </c>
      <c r="B64" s="30">
        <v>60</v>
      </c>
      <c r="C64" s="4">
        <f t="shared" si="3"/>
        <v>60</v>
      </c>
      <c r="D64" s="7">
        <v>1</v>
      </c>
      <c r="E64" s="7">
        <v>1</v>
      </c>
      <c r="F64" s="7">
        <v>5</v>
      </c>
      <c r="G64" s="22">
        <v>6</v>
      </c>
      <c r="H64" s="23">
        <f t="shared" si="4"/>
        <v>0.2</v>
      </c>
      <c r="I64" s="23">
        <f t="shared" si="4"/>
        <v>0.16666666666666666</v>
      </c>
      <c r="J64" s="4">
        <v>60</v>
      </c>
    </row>
    <row r="65" spans="1:14" x14ac:dyDescent="0.25">
      <c r="A65" s="1" t="s">
        <v>130</v>
      </c>
      <c r="B65" s="30">
        <v>9379.61</v>
      </c>
      <c r="C65" s="4">
        <f t="shared" si="3"/>
        <v>13138.02</v>
      </c>
      <c r="D65" s="7">
        <v>50</v>
      </c>
      <c r="E65" s="7">
        <v>50</v>
      </c>
      <c r="F65" s="7">
        <v>282</v>
      </c>
      <c r="G65" s="22">
        <v>298</v>
      </c>
      <c r="H65" s="23">
        <f t="shared" si="4"/>
        <v>0.1773049645390071</v>
      </c>
      <c r="I65" s="23">
        <f t="shared" si="4"/>
        <v>0.16778523489932887</v>
      </c>
      <c r="J65" s="4">
        <v>7488</v>
      </c>
      <c r="K65" s="4">
        <v>5550.02</v>
      </c>
      <c r="N65" s="4">
        <v>100</v>
      </c>
    </row>
    <row r="66" spans="1:14" x14ac:dyDescent="0.25">
      <c r="A66" s="1" t="s">
        <v>61</v>
      </c>
      <c r="B66" s="30">
        <v>1692</v>
      </c>
      <c r="C66" s="4">
        <f t="shared" si="3"/>
        <v>1452</v>
      </c>
      <c r="D66" s="7">
        <v>10</v>
      </c>
      <c r="E66" s="7">
        <v>9</v>
      </c>
      <c r="F66" s="7">
        <v>222</v>
      </c>
      <c r="G66" s="22">
        <v>288</v>
      </c>
      <c r="H66" s="23">
        <f t="shared" si="4"/>
        <v>4.5045045045045043E-2</v>
      </c>
      <c r="I66" s="23">
        <f t="shared" si="4"/>
        <v>3.125E-2</v>
      </c>
      <c r="J66" s="4">
        <v>1452</v>
      </c>
    </row>
    <row r="67" spans="1:14" x14ac:dyDescent="0.25">
      <c r="A67" s="1" t="s">
        <v>77</v>
      </c>
      <c r="B67" s="30">
        <v>19792</v>
      </c>
      <c r="C67" s="4">
        <f t="shared" si="3"/>
        <v>20003.88</v>
      </c>
      <c r="D67" s="7">
        <v>47</v>
      </c>
      <c r="E67" s="7">
        <v>52</v>
      </c>
      <c r="F67" s="7">
        <v>301</v>
      </c>
      <c r="G67" s="22">
        <v>305</v>
      </c>
      <c r="H67" s="23">
        <f t="shared" si="4"/>
        <v>0.15614617940199335</v>
      </c>
      <c r="I67" s="23">
        <f t="shared" si="4"/>
        <v>0.17049180327868851</v>
      </c>
      <c r="J67" s="4">
        <v>19187.88</v>
      </c>
      <c r="K67" s="4">
        <v>446</v>
      </c>
      <c r="L67" s="4">
        <v>20</v>
      </c>
      <c r="N67" s="4">
        <v>350</v>
      </c>
    </row>
    <row r="68" spans="1:14" x14ac:dyDescent="0.25">
      <c r="A68" s="1" t="s">
        <v>104</v>
      </c>
      <c r="B68" s="30">
        <v>7251.5</v>
      </c>
      <c r="C68" s="4">
        <f t="shared" si="3"/>
        <v>1263</v>
      </c>
      <c r="D68" s="7">
        <v>15</v>
      </c>
      <c r="E68" s="7">
        <v>6</v>
      </c>
      <c r="F68" s="7">
        <v>18</v>
      </c>
      <c r="G68" s="22">
        <v>16</v>
      </c>
      <c r="H68" s="23">
        <f t="shared" si="4"/>
        <v>0.83333333333333337</v>
      </c>
      <c r="I68" s="23">
        <f t="shared" si="4"/>
        <v>0.375</v>
      </c>
      <c r="J68" s="4">
        <v>1128</v>
      </c>
      <c r="L68" s="4">
        <v>135</v>
      </c>
    </row>
    <row r="69" spans="1:14" x14ac:dyDescent="0.25">
      <c r="A69" s="1" t="s">
        <v>53</v>
      </c>
      <c r="B69" s="30">
        <v>36474</v>
      </c>
      <c r="C69" s="4">
        <f t="shared" si="3"/>
        <v>35775.199999999997</v>
      </c>
      <c r="D69" s="7">
        <v>133</v>
      </c>
      <c r="E69" s="7">
        <v>124</v>
      </c>
      <c r="F69" s="7">
        <v>1592</v>
      </c>
      <c r="G69" s="22">
        <v>1741</v>
      </c>
      <c r="H69" s="23">
        <f t="shared" si="4"/>
        <v>8.3542713567839197E-2</v>
      </c>
      <c r="I69" s="23">
        <f t="shared" si="4"/>
        <v>7.1223434807581851E-2</v>
      </c>
      <c r="J69" s="4">
        <v>32818.199999999997</v>
      </c>
      <c r="K69" s="4">
        <v>2667</v>
      </c>
      <c r="L69" s="4">
        <v>290</v>
      </c>
    </row>
    <row r="70" spans="1:14" x14ac:dyDescent="0.25">
      <c r="A70" s="1" t="s">
        <v>83</v>
      </c>
      <c r="B70" s="30">
        <v>4656</v>
      </c>
      <c r="C70" s="4">
        <f t="shared" si="3"/>
        <v>4044</v>
      </c>
      <c r="D70" s="7">
        <v>22</v>
      </c>
      <c r="E70" s="7">
        <v>17</v>
      </c>
      <c r="F70" s="7">
        <v>334</v>
      </c>
      <c r="G70" s="22">
        <v>302</v>
      </c>
      <c r="H70" s="23">
        <f t="shared" si="4"/>
        <v>6.5868263473053898E-2</v>
      </c>
      <c r="I70" s="23">
        <f t="shared" si="4"/>
        <v>5.6291390728476824E-2</v>
      </c>
      <c r="J70" s="4">
        <v>4044</v>
      </c>
    </row>
    <row r="71" spans="1:14" x14ac:dyDescent="0.25">
      <c r="A71" s="1" t="s">
        <v>54</v>
      </c>
      <c r="B71" s="30">
        <v>5512.32</v>
      </c>
      <c r="C71" s="4">
        <f t="shared" si="3"/>
        <v>3528</v>
      </c>
      <c r="D71" s="7">
        <v>14</v>
      </c>
      <c r="E71" s="7">
        <v>7</v>
      </c>
      <c r="F71" s="7">
        <v>132</v>
      </c>
      <c r="G71" s="22">
        <v>139</v>
      </c>
      <c r="H71" s="23">
        <f t="shared" si="4"/>
        <v>0.10606060606060606</v>
      </c>
      <c r="I71" s="23">
        <f t="shared" si="4"/>
        <v>5.0359712230215826E-2</v>
      </c>
      <c r="J71" s="4">
        <v>3528</v>
      </c>
    </row>
    <row r="72" spans="1:14" x14ac:dyDescent="0.25">
      <c r="A72" s="1" t="s">
        <v>20</v>
      </c>
      <c r="B72" s="30">
        <v>6855.96</v>
      </c>
      <c r="C72" s="4">
        <f t="shared" si="3"/>
        <v>6123.96</v>
      </c>
      <c r="D72" s="7">
        <v>34</v>
      </c>
      <c r="E72" s="7">
        <v>30</v>
      </c>
      <c r="F72" s="7">
        <v>408</v>
      </c>
      <c r="G72" s="22">
        <v>412</v>
      </c>
      <c r="H72" s="23">
        <f t="shared" si="4"/>
        <v>8.3333333333333329E-2</v>
      </c>
      <c r="I72" s="23">
        <f t="shared" si="4"/>
        <v>7.281553398058252E-2</v>
      </c>
      <c r="J72" s="4">
        <v>6123.96</v>
      </c>
    </row>
    <row r="73" spans="1:14" x14ac:dyDescent="0.25">
      <c r="A73" s="1" t="s">
        <v>105</v>
      </c>
      <c r="B73" s="30">
        <v>1440</v>
      </c>
      <c r="C73" s="4">
        <f t="shared" si="3"/>
        <v>240</v>
      </c>
      <c r="D73" s="7">
        <v>4</v>
      </c>
      <c r="E73" s="7">
        <v>1</v>
      </c>
      <c r="F73" s="7">
        <v>6</v>
      </c>
      <c r="G73" s="22">
        <v>13</v>
      </c>
      <c r="H73" s="23">
        <f t="shared" si="4"/>
        <v>0.66666666666666663</v>
      </c>
      <c r="I73" s="23">
        <f t="shared" si="4"/>
        <v>7.6923076923076927E-2</v>
      </c>
      <c r="J73" s="4">
        <v>240</v>
      </c>
    </row>
    <row r="74" spans="1:14" x14ac:dyDescent="0.25">
      <c r="A74" s="1" t="s">
        <v>131</v>
      </c>
      <c r="B74" s="30">
        <v>0</v>
      </c>
      <c r="C74" s="4">
        <f t="shared" si="3"/>
        <v>1040</v>
      </c>
      <c r="D74" s="22">
        <v>0</v>
      </c>
      <c r="E74" s="7">
        <v>2</v>
      </c>
      <c r="F74" s="26">
        <v>0</v>
      </c>
      <c r="G74" s="22">
        <v>15</v>
      </c>
      <c r="I74" s="23">
        <f t="shared" ref="I74" si="5">E74/G74</f>
        <v>0.13333333333333333</v>
      </c>
      <c r="J74" s="4">
        <v>1020</v>
      </c>
      <c r="L74" s="4">
        <v>20</v>
      </c>
    </row>
    <row r="75" spans="1:14" s="20" customFormat="1" ht="30" customHeight="1" x14ac:dyDescent="0.25">
      <c r="A75" s="16" t="s">
        <v>1</v>
      </c>
      <c r="B75" s="17" t="s">
        <v>135</v>
      </c>
      <c r="C75" s="17" t="s">
        <v>136</v>
      </c>
      <c r="D75" s="18" t="s">
        <v>137</v>
      </c>
      <c r="E75" s="18" t="s">
        <v>138</v>
      </c>
      <c r="F75" s="18" t="s">
        <v>139</v>
      </c>
      <c r="G75" s="18" t="s">
        <v>140</v>
      </c>
      <c r="H75" s="24" t="s">
        <v>141</v>
      </c>
      <c r="I75" s="19" t="s">
        <v>142</v>
      </c>
    </row>
    <row r="76" spans="1:14" x14ac:dyDescent="0.25">
      <c r="A76" s="1" t="s">
        <v>21</v>
      </c>
      <c r="B76" s="30">
        <v>2003.5</v>
      </c>
      <c r="C76" s="4">
        <f>SUM(J76:N76)</f>
        <v>3017</v>
      </c>
      <c r="D76" s="7">
        <v>8</v>
      </c>
      <c r="E76" s="7">
        <v>9</v>
      </c>
      <c r="F76" s="7">
        <v>16</v>
      </c>
      <c r="G76" s="22">
        <v>18</v>
      </c>
      <c r="H76" s="23">
        <f t="shared" ref="H76:I112" si="6">D76/F76</f>
        <v>0.5</v>
      </c>
      <c r="I76" s="23">
        <f t="shared" si="6"/>
        <v>0.5</v>
      </c>
      <c r="J76" s="4">
        <v>1980</v>
      </c>
      <c r="K76" s="4">
        <v>927</v>
      </c>
      <c r="L76" s="4">
        <v>110</v>
      </c>
    </row>
    <row r="77" spans="1:14" x14ac:dyDescent="0.25">
      <c r="A77" s="1" t="s">
        <v>106</v>
      </c>
      <c r="B77" s="30">
        <v>2520</v>
      </c>
      <c r="C77" s="4">
        <f t="shared" ref="C77:C112" si="7">SUM(J77:N77)</f>
        <v>3830</v>
      </c>
      <c r="D77" s="7">
        <v>4</v>
      </c>
      <c r="E77" s="7">
        <v>5</v>
      </c>
      <c r="F77" s="7">
        <v>26</v>
      </c>
      <c r="G77" s="22">
        <v>26</v>
      </c>
      <c r="H77" s="23">
        <f t="shared" si="6"/>
        <v>0.15384615384615385</v>
      </c>
      <c r="I77" s="23">
        <f t="shared" si="6"/>
        <v>0.19230769230769232</v>
      </c>
      <c r="J77" s="4">
        <v>3780</v>
      </c>
      <c r="L77" s="4">
        <v>50</v>
      </c>
    </row>
    <row r="78" spans="1:14" x14ac:dyDescent="0.25">
      <c r="A78" s="1" t="s">
        <v>87</v>
      </c>
      <c r="B78" s="30">
        <v>5519</v>
      </c>
      <c r="C78" s="4">
        <f t="shared" si="7"/>
        <v>5729.27</v>
      </c>
      <c r="D78" s="7">
        <v>28</v>
      </c>
      <c r="E78" s="7">
        <v>29</v>
      </c>
      <c r="F78" s="7">
        <v>47</v>
      </c>
      <c r="G78" s="22">
        <v>40</v>
      </c>
      <c r="H78" s="23">
        <f t="shared" si="6"/>
        <v>0.5957446808510638</v>
      </c>
      <c r="I78" s="23">
        <f t="shared" si="6"/>
        <v>0.72499999999999998</v>
      </c>
      <c r="J78" s="4">
        <v>4008</v>
      </c>
      <c r="K78" s="4">
        <v>1258.77</v>
      </c>
      <c r="L78" s="4">
        <v>410</v>
      </c>
      <c r="N78" s="4">
        <v>52.5</v>
      </c>
    </row>
    <row r="79" spans="1:14" x14ac:dyDescent="0.25">
      <c r="A79" s="1" t="s">
        <v>107</v>
      </c>
      <c r="B79" s="30">
        <v>3768</v>
      </c>
      <c r="C79" s="4">
        <f t="shared" si="7"/>
        <v>3809</v>
      </c>
      <c r="D79" s="7">
        <v>12</v>
      </c>
      <c r="E79" s="7">
        <v>15</v>
      </c>
      <c r="F79" s="7">
        <v>48</v>
      </c>
      <c r="G79" s="22">
        <v>50</v>
      </c>
      <c r="H79" s="23">
        <f t="shared" si="6"/>
        <v>0.25</v>
      </c>
      <c r="I79" s="23">
        <f t="shared" si="6"/>
        <v>0.3</v>
      </c>
      <c r="J79" s="4">
        <v>3792</v>
      </c>
      <c r="L79" s="4">
        <v>17</v>
      </c>
    </row>
    <row r="80" spans="1:14" x14ac:dyDescent="0.25">
      <c r="A80" s="1" t="s">
        <v>22</v>
      </c>
      <c r="B80" s="30">
        <v>2880</v>
      </c>
      <c r="C80" s="4">
        <f t="shared" si="7"/>
        <v>2580</v>
      </c>
      <c r="D80" s="7">
        <v>11</v>
      </c>
      <c r="E80" s="7">
        <v>9</v>
      </c>
      <c r="F80" s="7">
        <v>193</v>
      </c>
      <c r="G80" s="22">
        <v>201</v>
      </c>
      <c r="H80" s="23">
        <f t="shared" si="6"/>
        <v>5.6994818652849742E-2</v>
      </c>
      <c r="I80" s="23">
        <f t="shared" si="6"/>
        <v>4.4776119402985072E-2</v>
      </c>
      <c r="J80" s="4">
        <v>2580</v>
      </c>
    </row>
    <row r="81" spans="1:14" x14ac:dyDescent="0.25">
      <c r="A81" s="1" t="s">
        <v>108</v>
      </c>
      <c r="B81" s="30">
        <v>30314.645</v>
      </c>
      <c r="C81" s="4">
        <f t="shared" si="7"/>
        <v>39666.474999999999</v>
      </c>
      <c r="D81" s="7">
        <v>123</v>
      </c>
      <c r="E81" s="7">
        <v>156</v>
      </c>
      <c r="F81" s="7">
        <v>227</v>
      </c>
      <c r="G81" s="22">
        <v>243</v>
      </c>
      <c r="H81" s="23">
        <f t="shared" si="6"/>
        <v>0.54185022026431717</v>
      </c>
      <c r="I81" s="23">
        <f t="shared" si="6"/>
        <v>0.64197530864197527</v>
      </c>
      <c r="J81" s="4">
        <v>26406.04</v>
      </c>
      <c r="K81" s="4">
        <v>6545.99</v>
      </c>
      <c r="L81" s="4">
        <v>3519.5</v>
      </c>
      <c r="M81" s="4">
        <v>250</v>
      </c>
      <c r="N81" s="4">
        <v>2944.9450000000002</v>
      </c>
    </row>
    <row r="82" spans="1:14" x14ac:dyDescent="0.25">
      <c r="A82" s="1" t="s">
        <v>50</v>
      </c>
      <c r="B82" s="30">
        <v>68636.277500000011</v>
      </c>
      <c r="C82" s="4">
        <f t="shared" si="7"/>
        <v>72563.930000000008</v>
      </c>
      <c r="D82" s="7">
        <v>312</v>
      </c>
      <c r="E82" s="7">
        <v>317</v>
      </c>
      <c r="F82" s="7">
        <v>1140</v>
      </c>
      <c r="G82" s="22">
        <v>1121</v>
      </c>
      <c r="H82" s="23">
        <f t="shared" si="6"/>
        <v>0.27368421052631581</v>
      </c>
      <c r="I82" s="23">
        <f t="shared" si="6"/>
        <v>0.28278322925958965</v>
      </c>
      <c r="J82" s="4">
        <v>60627.5</v>
      </c>
      <c r="K82" s="4">
        <v>7523.47</v>
      </c>
      <c r="L82" s="4">
        <v>3327</v>
      </c>
      <c r="N82" s="4">
        <v>1085.96</v>
      </c>
    </row>
    <row r="83" spans="1:14" x14ac:dyDescent="0.25">
      <c r="A83" s="1" t="s">
        <v>23</v>
      </c>
      <c r="B83" s="30">
        <v>45613.32</v>
      </c>
      <c r="C83" s="4">
        <f t="shared" si="7"/>
        <v>40305.32</v>
      </c>
      <c r="D83" s="7">
        <v>195</v>
      </c>
      <c r="E83" s="7">
        <v>189</v>
      </c>
      <c r="F83" s="7">
        <v>905</v>
      </c>
      <c r="G83" s="22">
        <v>930</v>
      </c>
      <c r="H83" s="23">
        <f t="shared" si="6"/>
        <v>0.21546961325966851</v>
      </c>
      <c r="I83" s="23">
        <f t="shared" si="6"/>
        <v>0.20322580645161289</v>
      </c>
      <c r="J83" s="4">
        <v>37810.32</v>
      </c>
      <c r="K83" s="4">
        <v>280</v>
      </c>
      <c r="L83" s="4">
        <v>2095</v>
      </c>
      <c r="N83" s="4">
        <v>120</v>
      </c>
    </row>
    <row r="84" spans="1:14" x14ac:dyDescent="0.25">
      <c r="A84" s="1" t="s">
        <v>24</v>
      </c>
      <c r="B84" s="30">
        <v>16692</v>
      </c>
      <c r="C84" s="4">
        <f t="shared" si="7"/>
        <v>6852</v>
      </c>
      <c r="D84" s="7">
        <v>27</v>
      </c>
      <c r="E84" s="7">
        <v>9</v>
      </c>
      <c r="F84" s="7">
        <v>501</v>
      </c>
      <c r="G84" s="22">
        <v>501</v>
      </c>
      <c r="H84" s="23">
        <f t="shared" si="6"/>
        <v>5.3892215568862277E-2</v>
      </c>
      <c r="I84" s="23">
        <f t="shared" si="6"/>
        <v>1.7964071856287425E-2</v>
      </c>
      <c r="J84" s="4">
        <v>6852</v>
      </c>
    </row>
    <row r="85" spans="1:14" x14ac:dyDescent="0.25">
      <c r="A85" s="1" t="s">
        <v>78</v>
      </c>
      <c r="B85" s="30">
        <v>42227.5</v>
      </c>
      <c r="C85" s="4">
        <f t="shared" si="7"/>
        <v>106219.5</v>
      </c>
      <c r="D85" s="7">
        <v>98</v>
      </c>
      <c r="E85" s="7">
        <v>146</v>
      </c>
      <c r="F85" s="7">
        <v>228</v>
      </c>
      <c r="G85" s="22">
        <v>229</v>
      </c>
      <c r="H85" s="23">
        <f t="shared" si="6"/>
        <v>0.42982456140350878</v>
      </c>
      <c r="I85" s="23">
        <f t="shared" si="6"/>
        <v>0.63755458515283847</v>
      </c>
      <c r="J85" s="4">
        <v>21912.959999999999</v>
      </c>
      <c r="K85" s="4">
        <v>82273.039999999994</v>
      </c>
      <c r="L85" s="4">
        <v>1976</v>
      </c>
      <c r="N85" s="4">
        <v>57.5</v>
      </c>
    </row>
    <row r="86" spans="1:14" x14ac:dyDescent="0.25">
      <c r="A86" s="1" t="s">
        <v>65</v>
      </c>
      <c r="B86" s="30">
        <v>15202.61</v>
      </c>
      <c r="C86" s="4">
        <f t="shared" si="7"/>
        <v>13451.45</v>
      </c>
      <c r="D86" s="7">
        <v>35</v>
      </c>
      <c r="E86" s="7">
        <v>28</v>
      </c>
      <c r="F86" s="7">
        <v>139</v>
      </c>
      <c r="G86" s="22">
        <v>156</v>
      </c>
      <c r="H86" s="23">
        <f t="shared" si="6"/>
        <v>0.25179856115107913</v>
      </c>
      <c r="I86" s="23">
        <f t="shared" si="6"/>
        <v>0.17948717948717949</v>
      </c>
      <c r="J86" s="4">
        <v>11592</v>
      </c>
      <c r="K86" s="4">
        <v>1859.45</v>
      </c>
    </row>
    <row r="87" spans="1:14" x14ac:dyDescent="0.25">
      <c r="A87" s="1" t="s">
        <v>25</v>
      </c>
      <c r="B87" s="30">
        <v>10830.12</v>
      </c>
      <c r="C87" s="4">
        <f t="shared" si="7"/>
        <v>8126.12</v>
      </c>
      <c r="D87" s="7">
        <v>43</v>
      </c>
      <c r="E87" s="7">
        <v>38</v>
      </c>
      <c r="F87" s="7">
        <v>267</v>
      </c>
      <c r="G87" s="22">
        <v>265</v>
      </c>
      <c r="H87" s="23">
        <f t="shared" si="6"/>
        <v>0.16104868913857678</v>
      </c>
      <c r="I87" s="23">
        <f t="shared" si="6"/>
        <v>0.14339622641509434</v>
      </c>
      <c r="J87" s="4">
        <v>7926.12</v>
      </c>
      <c r="L87" s="4">
        <v>200</v>
      </c>
    </row>
    <row r="88" spans="1:14" x14ac:dyDescent="0.25">
      <c r="A88" s="1" t="s">
        <v>66</v>
      </c>
      <c r="B88" s="30">
        <v>2114.88</v>
      </c>
      <c r="C88" s="4">
        <f t="shared" si="7"/>
        <v>2114.88</v>
      </c>
      <c r="D88" s="7">
        <v>13</v>
      </c>
      <c r="E88" s="7">
        <v>13</v>
      </c>
      <c r="F88" s="7">
        <v>310</v>
      </c>
      <c r="G88" s="22">
        <v>257</v>
      </c>
      <c r="H88" s="23">
        <f t="shared" si="6"/>
        <v>4.1935483870967745E-2</v>
      </c>
      <c r="I88" s="23">
        <f t="shared" si="6"/>
        <v>5.0583657587548639E-2</v>
      </c>
      <c r="J88" s="4">
        <v>2114.88</v>
      </c>
    </row>
    <row r="89" spans="1:14" x14ac:dyDescent="0.25">
      <c r="A89" s="1" t="s">
        <v>26</v>
      </c>
      <c r="B89" s="30">
        <v>8820</v>
      </c>
      <c r="C89" s="4">
        <f t="shared" si="7"/>
        <v>10350</v>
      </c>
      <c r="D89" s="7">
        <v>45</v>
      </c>
      <c r="E89" s="7">
        <v>50</v>
      </c>
      <c r="F89" s="7">
        <v>228</v>
      </c>
      <c r="G89" s="22">
        <v>300</v>
      </c>
      <c r="H89" s="23">
        <f t="shared" si="6"/>
        <v>0.19736842105263158</v>
      </c>
      <c r="I89" s="23">
        <f t="shared" si="6"/>
        <v>0.16666666666666666</v>
      </c>
      <c r="J89" s="4">
        <v>10080</v>
      </c>
      <c r="L89" s="4">
        <v>270</v>
      </c>
    </row>
    <row r="90" spans="1:14" x14ac:dyDescent="0.25">
      <c r="A90" s="1" t="s">
        <v>27</v>
      </c>
      <c r="B90" s="30">
        <v>24668.880000000001</v>
      </c>
      <c r="C90" s="4">
        <f t="shared" si="7"/>
        <v>23732.880000000001</v>
      </c>
      <c r="D90" s="7">
        <v>119</v>
      </c>
      <c r="E90" s="7">
        <v>117</v>
      </c>
      <c r="F90" s="7">
        <v>716</v>
      </c>
      <c r="G90" s="22">
        <v>718</v>
      </c>
      <c r="H90" s="23">
        <f t="shared" si="6"/>
        <v>0.16620111731843576</v>
      </c>
      <c r="I90" s="23">
        <f t="shared" si="6"/>
        <v>0.16295264623955433</v>
      </c>
      <c r="J90" s="4">
        <v>23732.880000000001</v>
      </c>
    </row>
    <row r="91" spans="1:14" x14ac:dyDescent="0.25">
      <c r="A91" s="1" t="s">
        <v>109</v>
      </c>
      <c r="B91" s="30">
        <v>900</v>
      </c>
      <c r="C91" s="4">
        <f t="shared" si="7"/>
        <v>1620</v>
      </c>
      <c r="D91" s="7">
        <v>2</v>
      </c>
      <c r="E91" s="7">
        <v>3</v>
      </c>
      <c r="F91" s="7">
        <v>14</v>
      </c>
      <c r="G91" s="22">
        <v>15</v>
      </c>
      <c r="H91" s="23">
        <f t="shared" si="6"/>
        <v>0.14285714285714285</v>
      </c>
      <c r="I91" s="23">
        <f t="shared" si="6"/>
        <v>0.2</v>
      </c>
      <c r="J91" s="4">
        <v>1620</v>
      </c>
    </row>
    <row r="92" spans="1:14" x14ac:dyDescent="0.25">
      <c r="A92" s="1" t="s">
        <v>47</v>
      </c>
      <c r="B92" s="30">
        <v>13962.04</v>
      </c>
      <c r="C92" s="4">
        <f t="shared" si="7"/>
        <v>13503</v>
      </c>
      <c r="D92" s="7">
        <v>34</v>
      </c>
      <c r="E92" s="7">
        <v>32</v>
      </c>
      <c r="F92" s="7">
        <v>364</v>
      </c>
      <c r="G92" s="22">
        <v>388</v>
      </c>
      <c r="H92" s="23">
        <f t="shared" si="6"/>
        <v>9.3406593406593408E-2</v>
      </c>
      <c r="I92" s="23">
        <f t="shared" si="6"/>
        <v>8.247422680412371E-2</v>
      </c>
      <c r="J92" s="4">
        <v>13303</v>
      </c>
      <c r="L92" s="4">
        <v>200</v>
      </c>
    </row>
    <row r="93" spans="1:14" x14ac:dyDescent="0.25">
      <c r="A93" s="1" t="s">
        <v>28</v>
      </c>
      <c r="B93" s="30">
        <v>21424</v>
      </c>
      <c r="C93" s="4">
        <f t="shared" si="7"/>
        <v>22077</v>
      </c>
      <c r="D93" s="7">
        <v>48</v>
      </c>
      <c r="E93" s="7">
        <v>57</v>
      </c>
      <c r="F93" s="7">
        <v>186</v>
      </c>
      <c r="G93" s="22">
        <v>193</v>
      </c>
      <c r="H93" s="23">
        <f t="shared" si="6"/>
        <v>0.25806451612903225</v>
      </c>
      <c r="I93" s="23">
        <f t="shared" si="6"/>
        <v>0.29533678756476683</v>
      </c>
      <c r="J93" s="4">
        <v>21006</v>
      </c>
      <c r="K93" s="4">
        <v>125</v>
      </c>
      <c r="L93" s="4">
        <v>826</v>
      </c>
      <c r="N93" s="4">
        <v>120</v>
      </c>
    </row>
    <row r="94" spans="1:14" x14ac:dyDescent="0.25">
      <c r="A94" s="1" t="s">
        <v>110</v>
      </c>
      <c r="B94" s="30">
        <v>1092</v>
      </c>
      <c r="C94" s="4">
        <f t="shared" si="7"/>
        <v>840</v>
      </c>
      <c r="D94" s="7">
        <v>5</v>
      </c>
      <c r="E94" s="7">
        <v>2</v>
      </c>
      <c r="F94" s="7">
        <v>10</v>
      </c>
      <c r="G94" s="22">
        <v>10</v>
      </c>
      <c r="H94" s="23">
        <f t="shared" si="6"/>
        <v>0.5</v>
      </c>
      <c r="I94" s="23">
        <f t="shared" si="6"/>
        <v>0.2</v>
      </c>
      <c r="J94" s="4">
        <v>840</v>
      </c>
    </row>
    <row r="95" spans="1:14" x14ac:dyDescent="0.25">
      <c r="A95" s="1" t="s">
        <v>86</v>
      </c>
      <c r="B95" s="30">
        <v>420</v>
      </c>
      <c r="C95" s="4">
        <f t="shared" si="7"/>
        <v>660</v>
      </c>
      <c r="D95" s="7">
        <v>2</v>
      </c>
      <c r="E95" s="7">
        <v>4</v>
      </c>
      <c r="F95" s="7">
        <v>19</v>
      </c>
      <c r="G95" s="22">
        <v>18</v>
      </c>
      <c r="H95" s="23">
        <f t="shared" si="6"/>
        <v>0.10526315789473684</v>
      </c>
      <c r="I95" s="23">
        <f t="shared" si="6"/>
        <v>0.22222222222222221</v>
      </c>
      <c r="J95" s="4">
        <v>660</v>
      </c>
    </row>
    <row r="96" spans="1:14" x14ac:dyDescent="0.25">
      <c r="A96" s="1" t="s">
        <v>111</v>
      </c>
      <c r="B96" s="30">
        <v>14462</v>
      </c>
      <c r="C96" s="4">
        <f t="shared" si="7"/>
        <v>13477</v>
      </c>
      <c r="D96" s="7">
        <v>22</v>
      </c>
      <c r="E96" s="7">
        <v>24</v>
      </c>
      <c r="F96" s="7">
        <v>82</v>
      </c>
      <c r="G96" s="22">
        <v>92</v>
      </c>
      <c r="H96" s="23">
        <f t="shared" si="6"/>
        <v>0.26829268292682928</v>
      </c>
      <c r="I96" s="23">
        <f t="shared" si="6"/>
        <v>0.2608695652173913</v>
      </c>
      <c r="J96" s="4">
        <v>13212</v>
      </c>
      <c r="L96" s="4">
        <v>265</v>
      </c>
    </row>
    <row r="97" spans="1:14" x14ac:dyDescent="0.25">
      <c r="A97" s="1" t="s">
        <v>112</v>
      </c>
      <c r="B97" s="30">
        <v>65</v>
      </c>
      <c r="C97" s="4">
        <f t="shared" si="7"/>
        <v>150</v>
      </c>
      <c r="D97" s="7">
        <v>2</v>
      </c>
      <c r="E97" s="7">
        <v>2</v>
      </c>
      <c r="F97" s="7">
        <v>7</v>
      </c>
      <c r="G97" s="22">
        <v>7</v>
      </c>
      <c r="H97" s="23">
        <f t="shared" si="6"/>
        <v>0.2857142857142857</v>
      </c>
      <c r="I97" s="23">
        <f t="shared" si="6"/>
        <v>0.2857142857142857</v>
      </c>
      <c r="J97" s="4">
        <v>60</v>
      </c>
      <c r="L97" s="4">
        <v>90</v>
      </c>
    </row>
    <row r="98" spans="1:14" x14ac:dyDescent="0.25">
      <c r="A98" s="1" t="s">
        <v>59</v>
      </c>
      <c r="B98" s="30">
        <v>11844.08</v>
      </c>
      <c r="C98" s="4">
        <f t="shared" si="7"/>
        <v>9642</v>
      </c>
      <c r="D98" s="7">
        <v>45</v>
      </c>
      <c r="E98" s="7">
        <v>49</v>
      </c>
      <c r="F98" s="7">
        <v>124</v>
      </c>
      <c r="G98" s="22">
        <v>129</v>
      </c>
      <c r="H98" s="23">
        <f t="shared" si="6"/>
        <v>0.36290322580645162</v>
      </c>
      <c r="I98" s="23">
        <f t="shared" si="6"/>
        <v>0.37984496124031009</v>
      </c>
      <c r="J98" s="4">
        <v>8076</v>
      </c>
      <c r="K98" s="4">
        <v>1281</v>
      </c>
      <c r="L98" s="4">
        <v>285</v>
      </c>
    </row>
    <row r="99" spans="1:14" x14ac:dyDescent="0.25">
      <c r="A99" s="1" t="s">
        <v>51</v>
      </c>
      <c r="B99" s="30">
        <v>7116</v>
      </c>
      <c r="C99" s="4">
        <f t="shared" si="7"/>
        <v>8272</v>
      </c>
      <c r="D99" s="7">
        <v>35</v>
      </c>
      <c r="E99" s="7">
        <v>37</v>
      </c>
      <c r="F99" s="7">
        <v>604</v>
      </c>
      <c r="G99" s="22">
        <v>729</v>
      </c>
      <c r="H99" s="23">
        <f t="shared" si="6"/>
        <v>5.7947019867549666E-2</v>
      </c>
      <c r="I99" s="23">
        <f t="shared" si="6"/>
        <v>5.0754458161865572E-2</v>
      </c>
      <c r="J99" s="4">
        <v>8172</v>
      </c>
      <c r="L99" s="4">
        <v>100</v>
      </c>
    </row>
    <row r="100" spans="1:14" x14ac:dyDescent="0.25">
      <c r="A100" s="1" t="s">
        <v>60</v>
      </c>
      <c r="B100" s="30">
        <v>5016</v>
      </c>
      <c r="C100" s="4">
        <f t="shared" si="7"/>
        <v>4250</v>
      </c>
      <c r="D100" s="7">
        <v>28</v>
      </c>
      <c r="E100" s="7">
        <v>27</v>
      </c>
      <c r="F100" s="7">
        <v>100</v>
      </c>
      <c r="G100" s="22">
        <v>99</v>
      </c>
      <c r="H100" s="23">
        <f t="shared" si="6"/>
        <v>0.28000000000000003</v>
      </c>
      <c r="I100" s="23">
        <f t="shared" si="6"/>
        <v>0.27272727272727271</v>
      </c>
      <c r="J100" s="4">
        <v>3600</v>
      </c>
      <c r="K100" s="4">
        <v>475</v>
      </c>
      <c r="L100" s="4">
        <v>120</v>
      </c>
      <c r="N100" s="4">
        <v>55</v>
      </c>
    </row>
    <row r="101" spans="1:14" x14ac:dyDescent="0.25">
      <c r="A101" s="1" t="s">
        <v>113</v>
      </c>
      <c r="B101" s="30">
        <v>3780.96</v>
      </c>
      <c r="C101" s="4">
        <f t="shared" si="7"/>
        <v>4242.96</v>
      </c>
      <c r="D101" s="7">
        <v>19</v>
      </c>
      <c r="E101" s="7">
        <v>23</v>
      </c>
      <c r="F101" s="7">
        <v>62</v>
      </c>
      <c r="G101" s="22">
        <v>61</v>
      </c>
      <c r="H101" s="23">
        <f t="shared" si="6"/>
        <v>0.30645161290322581</v>
      </c>
      <c r="I101" s="23">
        <f t="shared" si="6"/>
        <v>0.37704918032786883</v>
      </c>
      <c r="J101" s="4">
        <v>3996.96</v>
      </c>
      <c r="L101" s="4">
        <v>246</v>
      </c>
    </row>
    <row r="102" spans="1:14" x14ac:dyDescent="0.25">
      <c r="A102" s="1" t="s">
        <v>114</v>
      </c>
      <c r="B102" s="30">
        <v>5940</v>
      </c>
      <c r="C102" s="4">
        <f t="shared" si="7"/>
        <v>6060</v>
      </c>
      <c r="D102" s="7">
        <v>14</v>
      </c>
      <c r="E102" s="7">
        <v>15</v>
      </c>
      <c r="F102" s="7">
        <v>22</v>
      </c>
      <c r="G102" s="22">
        <v>23</v>
      </c>
      <c r="H102" s="23">
        <f t="shared" si="6"/>
        <v>0.63636363636363635</v>
      </c>
      <c r="I102" s="23">
        <f t="shared" si="6"/>
        <v>0.65217391304347827</v>
      </c>
      <c r="J102" s="4">
        <v>6060</v>
      </c>
    </row>
    <row r="103" spans="1:14" x14ac:dyDescent="0.25">
      <c r="A103" s="1" t="s">
        <v>115</v>
      </c>
      <c r="B103" s="30">
        <v>8304</v>
      </c>
      <c r="C103" s="4">
        <f t="shared" si="7"/>
        <v>10560</v>
      </c>
      <c r="D103" s="7">
        <v>34</v>
      </c>
      <c r="E103" s="7">
        <v>34</v>
      </c>
      <c r="F103" s="7">
        <v>375</v>
      </c>
      <c r="G103" s="22">
        <v>380</v>
      </c>
      <c r="H103" s="23">
        <f t="shared" si="6"/>
        <v>9.0666666666666673E-2</v>
      </c>
      <c r="I103" s="23">
        <f t="shared" si="6"/>
        <v>8.9473684210526316E-2</v>
      </c>
      <c r="J103" s="4">
        <v>10560</v>
      </c>
    </row>
    <row r="104" spans="1:14" x14ac:dyDescent="0.25">
      <c r="A104" s="1" t="s">
        <v>116</v>
      </c>
      <c r="B104" s="30">
        <v>2850</v>
      </c>
      <c r="C104" s="4">
        <f t="shared" si="7"/>
        <v>2550</v>
      </c>
      <c r="D104" s="7">
        <v>9</v>
      </c>
      <c r="E104" s="7">
        <v>8</v>
      </c>
      <c r="F104" s="7">
        <v>59</v>
      </c>
      <c r="G104" s="22">
        <v>59</v>
      </c>
      <c r="H104" s="23">
        <f t="shared" si="6"/>
        <v>0.15254237288135594</v>
      </c>
      <c r="I104" s="23">
        <f t="shared" si="6"/>
        <v>0.13559322033898305</v>
      </c>
      <c r="J104" s="4">
        <v>2550</v>
      </c>
    </row>
    <row r="105" spans="1:14" x14ac:dyDescent="0.25">
      <c r="A105" s="1" t="s">
        <v>29</v>
      </c>
      <c r="B105" s="30">
        <v>22362</v>
      </c>
      <c r="C105" s="4">
        <f t="shared" si="7"/>
        <v>18712</v>
      </c>
      <c r="D105" s="7">
        <v>91</v>
      </c>
      <c r="E105" s="7">
        <v>82</v>
      </c>
      <c r="F105" s="7">
        <v>428</v>
      </c>
      <c r="G105" s="22">
        <v>431</v>
      </c>
      <c r="H105" s="23">
        <f t="shared" si="6"/>
        <v>0.21261682242990654</v>
      </c>
      <c r="I105" s="23">
        <f t="shared" si="6"/>
        <v>0.1902552204176334</v>
      </c>
      <c r="J105" s="4">
        <v>18132</v>
      </c>
      <c r="K105" s="4">
        <v>440</v>
      </c>
      <c r="L105" s="4">
        <v>140</v>
      </c>
    </row>
    <row r="106" spans="1:14" x14ac:dyDescent="0.25">
      <c r="A106" s="1" t="s">
        <v>30</v>
      </c>
      <c r="B106" s="30">
        <v>12294</v>
      </c>
      <c r="C106" s="4">
        <f t="shared" si="7"/>
        <v>11916.5</v>
      </c>
      <c r="D106" s="7">
        <v>45</v>
      </c>
      <c r="E106" s="7">
        <v>45</v>
      </c>
      <c r="F106" s="7">
        <v>630</v>
      </c>
      <c r="G106" s="22">
        <v>554</v>
      </c>
      <c r="H106" s="23">
        <f t="shared" si="6"/>
        <v>7.1428571428571425E-2</v>
      </c>
      <c r="I106" s="23">
        <f t="shared" si="6"/>
        <v>8.1227436823104696E-2</v>
      </c>
      <c r="J106" s="4">
        <v>11816.5</v>
      </c>
      <c r="L106" s="4">
        <v>100</v>
      </c>
    </row>
    <row r="107" spans="1:14" x14ac:dyDescent="0.25">
      <c r="A107" s="1" t="s">
        <v>117</v>
      </c>
      <c r="B107" s="30">
        <v>227.4</v>
      </c>
      <c r="C107" s="4">
        <f t="shared" si="7"/>
        <v>227.4</v>
      </c>
      <c r="D107" s="7">
        <v>1</v>
      </c>
      <c r="E107" s="7">
        <v>1</v>
      </c>
      <c r="F107" s="7">
        <v>7</v>
      </c>
      <c r="G107" s="22">
        <v>4</v>
      </c>
      <c r="H107" s="23">
        <f t="shared" si="6"/>
        <v>0.14285714285714285</v>
      </c>
      <c r="I107" s="23">
        <f t="shared" si="6"/>
        <v>0.25</v>
      </c>
      <c r="J107" s="4">
        <v>227.4</v>
      </c>
    </row>
    <row r="108" spans="1:14" x14ac:dyDescent="0.25">
      <c r="A108" s="1" t="s">
        <v>118</v>
      </c>
      <c r="B108" s="30">
        <v>608.16</v>
      </c>
      <c r="C108" s="4">
        <f t="shared" si="7"/>
        <v>288</v>
      </c>
      <c r="D108" s="7">
        <v>2</v>
      </c>
      <c r="E108" s="7">
        <v>2</v>
      </c>
      <c r="F108" s="7">
        <v>9</v>
      </c>
      <c r="G108" s="22">
        <v>9</v>
      </c>
      <c r="H108" s="23">
        <f t="shared" si="6"/>
        <v>0.22222222222222221</v>
      </c>
      <c r="I108" s="23">
        <f t="shared" si="6"/>
        <v>0.22222222222222221</v>
      </c>
      <c r="J108" s="4">
        <v>288</v>
      </c>
    </row>
    <row r="109" spans="1:14" x14ac:dyDescent="0.25">
      <c r="A109" s="1" t="s">
        <v>31</v>
      </c>
      <c r="B109" s="30">
        <v>299295.78649999999</v>
      </c>
      <c r="C109" s="4">
        <f t="shared" si="7"/>
        <v>285922.2</v>
      </c>
      <c r="D109" s="7">
        <v>949</v>
      </c>
      <c r="E109" s="7">
        <v>937</v>
      </c>
      <c r="F109" s="7">
        <v>6541</v>
      </c>
      <c r="G109" s="22">
        <v>6658</v>
      </c>
      <c r="H109" s="23">
        <f t="shared" si="6"/>
        <v>0.14508484941140498</v>
      </c>
      <c r="I109" s="23">
        <f t="shared" si="6"/>
        <v>0.14073295283869031</v>
      </c>
      <c r="J109" s="4">
        <v>259178.16</v>
      </c>
      <c r="K109" s="4">
        <v>22274.87</v>
      </c>
      <c r="L109" s="4">
        <v>3691.67</v>
      </c>
      <c r="N109" s="4">
        <v>777.5</v>
      </c>
    </row>
    <row r="110" spans="1:14" x14ac:dyDescent="0.25">
      <c r="A110" s="1" t="s">
        <v>79</v>
      </c>
      <c r="B110" s="30">
        <v>2199720.33</v>
      </c>
      <c r="C110" s="4">
        <v>2204089</v>
      </c>
      <c r="D110" s="29">
        <v>4402</v>
      </c>
      <c r="E110" s="7">
        <v>4670</v>
      </c>
      <c r="F110" s="7">
        <v>26068</v>
      </c>
      <c r="G110" s="22">
        <v>27184</v>
      </c>
      <c r="H110" s="23">
        <f t="shared" si="6"/>
        <v>0.16886604265766458</v>
      </c>
      <c r="I110" s="23">
        <f t="shared" si="6"/>
        <v>0.17179223072395527</v>
      </c>
      <c r="J110" s="4">
        <v>1914792.4450000001</v>
      </c>
      <c r="K110" s="4">
        <v>154820.87</v>
      </c>
      <c r="L110" s="4">
        <v>97552.5</v>
      </c>
      <c r="N110" s="4">
        <v>15449.7</v>
      </c>
    </row>
    <row r="111" spans="1:14" x14ac:dyDescent="0.25">
      <c r="A111" s="1" t="s">
        <v>119</v>
      </c>
      <c r="B111" s="30">
        <v>8772</v>
      </c>
      <c r="C111" s="4">
        <f t="shared" si="7"/>
        <v>8608</v>
      </c>
      <c r="D111" s="7">
        <v>24</v>
      </c>
      <c r="E111" s="7">
        <v>30</v>
      </c>
      <c r="F111" s="7">
        <v>139</v>
      </c>
      <c r="G111" s="22">
        <v>140</v>
      </c>
      <c r="H111" s="23">
        <f t="shared" si="6"/>
        <v>0.17266187050359713</v>
      </c>
      <c r="I111" s="23">
        <f t="shared" si="6"/>
        <v>0.21428571428571427</v>
      </c>
      <c r="J111" s="4">
        <v>8508</v>
      </c>
      <c r="L111" s="4">
        <v>100</v>
      </c>
    </row>
    <row r="112" spans="1:14" x14ac:dyDescent="0.25">
      <c r="A112" s="1" t="s">
        <v>84</v>
      </c>
      <c r="B112" s="30">
        <v>19271.489999999998</v>
      </c>
      <c r="C112" s="4">
        <f t="shared" si="7"/>
        <v>15285.65</v>
      </c>
      <c r="D112" s="7">
        <v>367</v>
      </c>
      <c r="E112" s="7">
        <v>331</v>
      </c>
      <c r="F112" s="7">
        <v>655</v>
      </c>
      <c r="G112" s="22">
        <v>707</v>
      </c>
      <c r="H112" s="23">
        <f t="shared" si="6"/>
        <v>0.56030534351145034</v>
      </c>
      <c r="I112" s="23">
        <f t="shared" si="6"/>
        <v>0.46817538896746819</v>
      </c>
      <c r="J112" s="4">
        <v>9419.5</v>
      </c>
      <c r="K112" s="4">
        <v>3254.15</v>
      </c>
      <c r="L112" s="4">
        <v>2562</v>
      </c>
      <c r="N112" s="4">
        <v>50</v>
      </c>
    </row>
    <row r="113" spans="1:15" s="20" customFormat="1" ht="30" customHeight="1" x14ac:dyDescent="0.25">
      <c r="A113" s="16" t="s">
        <v>1</v>
      </c>
      <c r="B113" s="17" t="s">
        <v>135</v>
      </c>
      <c r="C113" s="17" t="s">
        <v>136</v>
      </c>
      <c r="D113" s="18" t="s">
        <v>137</v>
      </c>
      <c r="E113" s="18" t="s">
        <v>138</v>
      </c>
      <c r="F113" s="18" t="s">
        <v>139</v>
      </c>
      <c r="G113" s="18" t="s">
        <v>140</v>
      </c>
      <c r="H113" s="24" t="s">
        <v>144</v>
      </c>
      <c r="I113" s="19" t="s">
        <v>142</v>
      </c>
      <c r="J113" s="4"/>
      <c r="K113" s="4"/>
      <c r="L113" s="4"/>
      <c r="M113" s="4"/>
      <c r="N113" s="4"/>
    </row>
    <row r="114" spans="1:15" x14ac:dyDescent="0.25">
      <c r="A114" s="1" t="s">
        <v>32</v>
      </c>
      <c r="B114" s="30">
        <v>6396</v>
      </c>
      <c r="C114" s="4">
        <f>SUM(J114:N114)</f>
        <v>5280</v>
      </c>
      <c r="D114" s="22">
        <v>24</v>
      </c>
      <c r="E114" s="7">
        <v>20</v>
      </c>
      <c r="F114" s="7">
        <v>341</v>
      </c>
      <c r="G114" s="22">
        <v>253</v>
      </c>
      <c r="H114" s="23">
        <f>D114/F114</f>
        <v>7.0381231671554259E-2</v>
      </c>
      <c r="I114" s="23">
        <f t="shared" ref="I114:I136" si="8">E114/G114</f>
        <v>7.9051383399209488E-2</v>
      </c>
      <c r="J114" s="4">
        <v>5280</v>
      </c>
    </row>
    <row r="115" spans="1:15" x14ac:dyDescent="0.25">
      <c r="A115" s="1" t="s">
        <v>132</v>
      </c>
      <c r="B115" s="4">
        <v>0</v>
      </c>
      <c r="C115" s="4">
        <f t="shared" ref="C115:C134" si="9">SUM(J115:N115)</f>
        <v>346.31</v>
      </c>
      <c r="D115" s="22">
        <v>0</v>
      </c>
      <c r="E115" s="7">
        <v>1</v>
      </c>
      <c r="F115" s="7">
        <v>0</v>
      </c>
      <c r="G115" s="22">
        <v>20</v>
      </c>
      <c r="H115" s="23"/>
      <c r="I115" s="23">
        <f t="shared" si="8"/>
        <v>0.05</v>
      </c>
      <c r="K115" s="4">
        <v>346.31</v>
      </c>
    </row>
    <row r="116" spans="1:15" x14ac:dyDescent="0.25">
      <c r="A116" s="1" t="s">
        <v>80</v>
      </c>
      <c r="B116" s="4">
        <v>1260</v>
      </c>
      <c r="C116" s="4">
        <f t="shared" si="9"/>
        <v>1225</v>
      </c>
      <c r="D116" s="21">
        <v>3</v>
      </c>
      <c r="E116" s="7">
        <v>3</v>
      </c>
      <c r="F116" s="7">
        <v>6</v>
      </c>
      <c r="G116" s="22">
        <v>6</v>
      </c>
      <c r="H116" s="23">
        <f t="shared" ref="H116:H134" si="10">D116/F116</f>
        <v>0.5</v>
      </c>
      <c r="I116" s="23">
        <f t="shared" si="8"/>
        <v>0.5</v>
      </c>
      <c r="J116" s="4">
        <v>1200</v>
      </c>
      <c r="L116" s="4">
        <v>25</v>
      </c>
    </row>
    <row r="117" spans="1:15" x14ac:dyDescent="0.25">
      <c r="A117" s="1" t="s">
        <v>120</v>
      </c>
      <c r="B117" s="4">
        <v>780</v>
      </c>
      <c r="C117" s="4">
        <f t="shared" si="9"/>
        <v>792</v>
      </c>
      <c r="D117" s="21">
        <v>1</v>
      </c>
      <c r="E117" s="7">
        <v>2</v>
      </c>
      <c r="F117" s="7">
        <v>13</v>
      </c>
      <c r="G117" s="22">
        <v>13</v>
      </c>
      <c r="H117" s="23">
        <f t="shared" si="10"/>
        <v>7.6923076923076927E-2</v>
      </c>
      <c r="I117" s="23">
        <f t="shared" si="8"/>
        <v>0.15384615384615385</v>
      </c>
      <c r="J117" s="4">
        <v>792</v>
      </c>
    </row>
    <row r="118" spans="1:15" x14ac:dyDescent="0.25">
      <c r="A118" s="1" t="s">
        <v>121</v>
      </c>
      <c r="B118" s="4">
        <v>48</v>
      </c>
      <c r="C118" s="4">
        <f t="shared" si="9"/>
        <v>269</v>
      </c>
      <c r="D118" s="21">
        <v>2</v>
      </c>
      <c r="E118" s="7">
        <v>2</v>
      </c>
      <c r="F118" s="7">
        <v>2</v>
      </c>
      <c r="G118" s="22">
        <v>2</v>
      </c>
      <c r="H118" s="23">
        <f t="shared" si="10"/>
        <v>1</v>
      </c>
      <c r="I118" s="23">
        <f t="shared" si="8"/>
        <v>1</v>
      </c>
      <c r="J118" s="4">
        <v>144</v>
      </c>
      <c r="L118" s="4">
        <v>125</v>
      </c>
    </row>
    <row r="119" spans="1:15" x14ac:dyDescent="0.25">
      <c r="A119" s="1" t="s">
        <v>146</v>
      </c>
      <c r="B119" s="30">
        <v>3</v>
      </c>
      <c r="C119" s="1">
        <v>0</v>
      </c>
      <c r="D119" s="7">
        <v>1</v>
      </c>
      <c r="E119" s="7">
        <v>0</v>
      </c>
      <c r="F119" s="26">
        <v>2</v>
      </c>
      <c r="G119" s="7"/>
      <c r="H119" s="23">
        <f t="shared" si="10"/>
        <v>0.5</v>
      </c>
      <c r="I119" s="23"/>
      <c r="J119" s="30">
        <v>1606.2</v>
      </c>
      <c r="K119" s="30"/>
      <c r="L119" s="30">
        <v>420</v>
      </c>
      <c r="M119" s="30"/>
      <c r="N119" s="30">
        <v>95</v>
      </c>
      <c r="O119" s="32"/>
    </row>
    <row r="120" spans="1:15" x14ac:dyDescent="0.25">
      <c r="A120" s="1" t="s">
        <v>81</v>
      </c>
      <c r="B120" s="4">
        <v>4816.3999999999996</v>
      </c>
      <c r="C120" s="4">
        <f t="shared" si="9"/>
        <v>5414.02</v>
      </c>
      <c r="D120" s="21">
        <v>26</v>
      </c>
      <c r="E120" s="7">
        <v>23</v>
      </c>
      <c r="F120" s="7">
        <v>42</v>
      </c>
      <c r="G120" s="22">
        <v>39</v>
      </c>
      <c r="H120" s="23">
        <f t="shared" si="10"/>
        <v>0.61904761904761907</v>
      </c>
      <c r="I120" s="23">
        <f t="shared" si="8"/>
        <v>0.58974358974358976</v>
      </c>
      <c r="J120" s="4">
        <v>3972</v>
      </c>
      <c r="K120" s="4">
        <v>1290.02</v>
      </c>
      <c r="L120" s="4">
        <v>152</v>
      </c>
    </row>
    <row r="121" spans="1:15" x14ac:dyDescent="0.25">
      <c r="A121" s="1" t="s">
        <v>64</v>
      </c>
      <c r="B121" s="4">
        <v>6643</v>
      </c>
      <c r="C121" s="4">
        <f t="shared" si="9"/>
        <v>6061</v>
      </c>
      <c r="D121" s="21">
        <v>30</v>
      </c>
      <c r="E121" s="7">
        <v>28</v>
      </c>
      <c r="F121" s="7">
        <v>124</v>
      </c>
      <c r="G121" s="22">
        <v>101</v>
      </c>
      <c r="H121" s="23">
        <f t="shared" si="10"/>
        <v>0.24193548387096775</v>
      </c>
      <c r="I121" s="23">
        <f t="shared" si="8"/>
        <v>0.27722772277227725</v>
      </c>
      <c r="J121" s="4">
        <v>6036</v>
      </c>
      <c r="K121" s="4">
        <v>10</v>
      </c>
      <c r="L121" s="4">
        <v>15</v>
      </c>
    </row>
    <row r="122" spans="1:15" x14ac:dyDescent="0.25">
      <c r="A122" s="1" t="s">
        <v>88</v>
      </c>
      <c r="B122" s="4">
        <v>2121.1999999999998</v>
      </c>
      <c r="C122" s="4">
        <f t="shared" si="9"/>
        <v>1711.2</v>
      </c>
      <c r="D122" s="21">
        <v>16</v>
      </c>
      <c r="E122" s="7">
        <v>12</v>
      </c>
      <c r="F122" s="7">
        <v>35</v>
      </c>
      <c r="G122" s="22">
        <v>31</v>
      </c>
      <c r="H122" s="23">
        <f t="shared" si="10"/>
        <v>0.45714285714285713</v>
      </c>
      <c r="I122" s="23">
        <f t="shared" si="8"/>
        <v>0.38709677419354838</v>
      </c>
      <c r="J122" s="4">
        <v>1486.2</v>
      </c>
      <c r="K122" s="4">
        <v>50</v>
      </c>
      <c r="L122" s="4">
        <v>175</v>
      </c>
    </row>
    <row r="123" spans="1:15" x14ac:dyDescent="0.25">
      <c r="A123" s="1" t="s">
        <v>82</v>
      </c>
      <c r="B123" s="4">
        <v>11135</v>
      </c>
      <c r="C123" s="4">
        <f t="shared" si="9"/>
        <v>10478</v>
      </c>
      <c r="D123" s="21">
        <v>28</v>
      </c>
      <c r="E123" s="7">
        <v>32</v>
      </c>
      <c r="F123" s="7">
        <v>63</v>
      </c>
      <c r="G123" s="22">
        <v>65</v>
      </c>
      <c r="H123" s="23">
        <f t="shared" si="10"/>
        <v>0.44444444444444442</v>
      </c>
      <c r="I123" s="23">
        <f t="shared" si="8"/>
        <v>0.49230769230769234</v>
      </c>
      <c r="J123" s="4">
        <v>10188</v>
      </c>
      <c r="K123" s="4">
        <v>40</v>
      </c>
      <c r="L123" s="4">
        <v>250</v>
      </c>
    </row>
    <row r="124" spans="1:15" x14ac:dyDescent="0.25">
      <c r="A124" s="1" t="s">
        <v>36</v>
      </c>
      <c r="B124" s="4">
        <v>50196.84</v>
      </c>
      <c r="C124" s="4">
        <f t="shared" si="9"/>
        <v>50022.850000000006</v>
      </c>
      <c r="D124" s="21">
        <v>384</v>
      </c>
      <c r="E124" s="7">
        <v>378</v>
      </c>
      <c r="F124" s="7">
        <v>2219</v>
      </c>
      <c r="G124" s="22">
        <v>2182</v>
      </c>
      <c r="H124" s="23">
        <f t="shared" si="10"/>
        <v>0.17305092383956738</v>
      </c>
      <c r="I124" s="23">
        <f t="shared" si="8"/>
        <v>0.17323556370302476</v>
      </c>
      <c r="J124" s="4">
        <v>40747.360000000001</v>
      </c>
      <c r="K124" s="4">
        <v>6187.4</v>
      </c>
      <c r="L124" s="4">
        <v>3058.09</v>
      </c>
      <c r="N124" s="4">
        <v>30</v>
      </c>
    </row>
    <row r="125" spans="1:15" x14ac:dyDescent="0.25">
      <c r="A125" s="1" t="s">
        <v>122</v>
      </c>
      <c r="B125" s="4">
        <v>2190</v>
      </c>
      <c r="C125" s="4">
        <f t="shared" si="9"/>
        <v>1020</v>
      </c>
      <c r="D125" s="21">
        <v>13</v>
      </c>
      <c r="E125" s="7">
        <v>7</v>
      </c>
      <c r="F125" s="7">
        <v>13</v>
      </c>
      <c r="G125" s="22">
        <v>13</v>
      </c>
      <c r="H125" s="23">
        <f t="shared" si="10"/>
        <v>1</v>
      </c>
      <c r="I125" s="23">
        <f t="shared" si="8"/>
        <v>0.53846153846153844</v>
      </c>
      <c r="J125" s="4">
        <v>1020</v>
      </c>
    </row>
    <row r="126" spans="1:15" x14ac:dyDescent="0.25">
      <c r="A126" s="1" t="s">
        <v>33</v>
      </c>
      <c r="B126" s="4">
        <v>101634.74</v>
      </c>
      <c r="C126" s="4">
        <f t="shared" si="9"/>
        <v>90849.16</v>
      </c>
      <c r="D126" s="21">
        <v>378</v>
      </c>
      <c r="E126" s="7">
        <v>314</v>
      </c>
      <c r="F126" s="7">
        <v>6486</v>
      </c>
      <c r="G126" s="22">
        <v>6659</v>
      </c>
      <c r="H126" s="23">
        <f t="shared" si="10"/>
        <v>5.8279370952821465E-2</v>
      </c>
      <c r="I126" s="23">
        <f t="shared" si="8"/>
        <v>4.7154227361465684E-2</v>
      </c>
      <c r="J126" s="4">
        <v>90849.16</v>
      </c>
    </row>
    <row r="127" spans="1:15" x14ac:dyDescent="0.25">
      <c r="A127" s="1" t="s">
        <v>123</v>
      </c>
      <c r="B127" s="4">
        <v>15014.75</v>
      </c>
      <c r="C127" s="4">
        <f t="shared" si="9"/>
        <v>13827.5</v>
      </c>
      <c r="D127" s="21">
        <v>72</v>
      </c>
      <c r="E127" s="7">
        <v>58</v>
      </c>
      <c r="F127" s="7">
        <v>98</v>
      </c>
      <c r="G127" s="22">
        <v>104</v>
      </c>
      <c r="H127" s="23">
        <f t="shared" si="10"/>
        <v>0.73469387755102045</v>
      </c>
      <c r="I127" s="23">
        <f t="shared" si="8"/>
        <v>0.55769230769230771</v>
      </c>
      <c r="J127" s="4">
        <v>11076</v>
      </c>
      <c r="K127" s="4">
        <v>1087</v>
      </c>
      <c r="L127" s="4">
        <v>1659.5</v>
      </c>
      <c r="N127" s="4">
        <v>5</v>
      </c>
    </row>
    <row r="128" spans="1:15" x14ac:dyDescent="0.25">
      <c r="A128" s="1" t="s">
        <v>124</v>
      </c>
      <c r="B128" s="4">
        <v>1320</v>
      </c>
      <c r="C128" s="4">
        <f t="shared" si="9"/>
        <v>1325</v>
      </c>
      <c r="D128" s="21">
        <v>7</v>
      </c>
      <c r="E128" s="7">
        <v>8</v>
      </c>
      <c r="F128" s="7">
        <v>19</v>
      </c>
      <c r="G128" s="22">
        <v>22</v>
      </c>
      <c r="H128" s="23">
        <f t="shared" si="10"/>
        <v>0.36842105263157893</v>
      </c>
      <c r="I128" s="23">
        <f t="shared" si="8"/>
        <v>0.36363636363636365</v>
      </c>
      <c r="J128" s="4">
        <v>1320</v>
      </c>
      <c r="L128" s="4">
        <v>5</v>
      </c>
    </row>
    <row r="129" spans="1:14" x14ac:dyDescent="0.25">
      <c r="A129" s="1" t="s">
        <v>133</v>
      </c>
      <c r="B129" s="4">
        <v>11647.82</v>
      </c>
      <c r="C129" s="4">
        <f t="shared" si="9"/>
        <v>29668.080000000002</v>
      </c>
      <c r="D129" s="21">
        <v>36</v>
      </c>
      <c r="E129" s="7">
        <v>102</v>
      </c>
      <c r="F129" s="26">
        <v>266</v>
      </c>
      <c r="G129" s="22">
        <v>549</v>
      </c>
      <c r="H129" s="23">
        <f t="shared" si="10"/>
        <v>0.13533834586466165</v>
      </c>
      <c r="I129" s="23">
        <f t="shared" si="8"/>
        <v>0.18579234972677597</v>
      </c>
      <c r="J129" s="4">
        <v>29131.08</v>
      </c>
      <c r="K129" s="4">
        <v>336</v>
      </c>
      <c r="L129" s="4">
        <v>201</v>
      </c>
      <c r="N129" s="4">
        <v>0</v>
      </c>
    </row>
    <row r="130" spans="1:14" x14ac:dyDescent="0.25">
      <c r="A130" s="1" t="s">
        <v>52</v>
      </c>
      <c r="B130" s="4">
        <v>1014</v>
      </c>
      <c r="C130" s="4">
        <f t="shared" si="9"/>
        <v>894</v>
      </c>
      <c r="D130" s="7">
        <v>12</v>
      </c>
      <c r="E130" s="7">
        <v>11</v>
      </c>
      <c r="F130" s="7">
        <v>138</v>
      </c>
      <c r="G130" s="22">
        <v>146</v>
      </c>
      <c r="H130" s="23">
        <f t="shared" si="10"/>
        <v>8.6956521739130432E-2</v>
      </c>
      <c r="I130" s="23">
        <f t="shared" si="8"/>
        <v>7.5342465753424653E-2</v>
      </c>
      <c r="J130" s="4">
        <v>894</v>
      </c>
    </row>
    <row r="131" spans="1:14" x14ac:dyDescent="0.25">
      <c r="A131" s="1" t="s">
        <v>34</v>
      </c>
      <c r="B131" s="4">
        <v>71146.5</v>
      </c>
      <c r="C131" s="4">
        <f t="shared" si="9"/>
        <v>73792.92</v>
      </c>
      <c r="D131" s="7">
        <v>205</v>
      </c>
      <c r="E131" s="7">
        <v>248</v>
      </c>
      <c r="F131" s="7">
        <v>1272</v>
      </c>
      <c r="G131" s="22">
        <v>1363</v>
      </c>
      <c r="H131" s="23">
        <f t="shared" si="10"/>
        <v>0.16116352201257861</v>
      </c>
      <c r="I131" s="23">
        <f t="shared" si="8"/>
        <v>0.18195157740278797</v>
      </c>
      <c r="J131" s="4">
        <v>71527.92</v>
      </c>
      <c r="K131" s="4">
        <v>25</v>
      </c>
      <c r="L131" s="4">
        <v>2240</v>
      </c>
    </row>
    <row r="132" spans="1:14" x14ac:dyDescent="0.25">
      <c r="A132" s="1" t="s">
        <v>35</v>
      </c>
      <c r="B132" s="4">
        <v>22246.560000000001</v>
      </c>
      <c r="C132" s="4">
        <f t="shared" si="9"/>
        <v>19699.59</v>
      </c>
      <c r="D132" s="7">
        <v>79</v>
      </c>
      <c r="E132" s="7">
        <v>93</v>
      </c>
      <c r="F132" s="7">
        <v>244</v>
      </c>
      <c r="G132" s="22">
        <v>174</v>
      </c>
      <c r="H132" s="23">
        <f t="shared" si="10"/>
        <v>0.32377049180327871</v>
      </c>
      <c r="I132" s="23">
        <f t="shared" si="8"/>
        <v>0.53448275862068961</v>
      </c>
      <c r="J132" s="4">
        <v>13386</v>
      </c>
      <c r="K132" s="4">
        <v>4497.59</v>
      </c>
      <c r="L132" s="4">
        <v>1816</v>
      </c>
    </row>
    <row r="133" spans="1:14" x14ac:dyDescent="0.25">
      <c r="A133" s="1" t="s">
        <v>125</v>
      </c>
      <c r="B133" s="4">
        <v>2601.5</v>
      </c>
      <c r="C133" s="4">
        <f t="shared" si="9"/>
        <v>5388</v>
      </c>
      <c r="D133" s="7">
        <v>7</v>
      </c>
      <c r="E133" s="7">
        <v>11</v>
      </c>
      <c r="F133" s="7">
        <v>25</v>
      </c>
      <c r="G133" s="22">
        <v>26</v>
      </c>
      <c r="H133" s="23">
        <f t="shared" si="10"/>
        <v>0.28000000000000003</v>
      </c>
      <c r="I133" s="23">
        <f t="shared" si="8"/>
        <v>0.42307692307692307</v>
      </c>
      <c r="J133" s="4">
        <v>3564</v>
      </c>
      <c r="K133" s="4">
        <v>1419</v>
      </c>
      <c r="L133" s="4">
        <v>405</v>
      </c>
    </row>
    <row r="134" spans="1:14" x14ac:dyDescent="0.25">
      <c r="A134" s="1" t="s">
        <v>126</v>
      </c>
      <c r="B134" s="4">
        <v>8391.9599999999991</v>
      </c>
      <c r="C134" s="4">
        <f t="shared" si="9"/>
        <v>9855.9599999999991</v>
      </c>
      <c r="D134" s="7">
        <v>30</v>
      </c>
      <c r="E134" s="7">
        <v>26</v>
      </c>
      <c r="F134" s="7">
        <v>196</v>
      </c>
      <c r="G134" s="22">
        <v>193</v>
      </c>
      <c r="H134" s="23">
        <f t="shared" si="10"/>
        <v>0.15306122448979592</v>
      </c>
      <c r="I134" s="23">
        <f t="shared" si="8"/>
        <v>0.13471502590673576</v>
      </c>
      <c r="J134" s="4">
        <v>9855.9599999999991</v>
      </c>
    </row>
    <row r="135" spans="1:14" x14ac:dyDescent="0.25">
      <c r="C135" s="1"/>
      <c r="H135" s="23"/>
      <c r="I135" s="23"/>
    </row>
    <row r="136" spans="1:14" s="2" customFormat="1" x14ac:dyDescent="0.25">
      <c r="A136" s="2" t="s">
        <v>127</v>
      </c>
      <c r="B136" s="5">
        <f>SUM(B114:B135,B76:B112,B38:B74,B4:B36)</f>
        <v>5243690.9539999999</v>
      </c>
      <c r="C136" s="5">
        <f>SUM(C114:C135,C76:C112,C38:C74,C4:C36)</f>
        <v>5234897.4302914869</v>
      </c>
      <c r="D136" s="27">
        <f>SUM(D114:D134,D76:D112,D38:D74,D4:D36)</f>
        <v>16464</v>
      </c>
      <c r="E136" s="14">
        <f>SUM(E114:E134,E76:E112,E38:E74,E4:E36)</f>
        <v>17019</v>
      </c>
      <c r="F136" s="27">
        <f>SUM(F114:F135,F77:F112,F38:F76,F4:F36)</f>
        <v>103914</v>
      </c>
      <c r="G136" s="27">
        <f>SUM(G114:G135,G76:G112,G38:G74,G4:G36)</f>
        <v>106606</v>
      </c>
      <c r="H136" s="28">
        <f>D136/F136</f>
        <v>0.1584387089323864</v>
      </c>
      <c r="I136" s="28">
        <f t="shared" si="8"/>
        <v>0.15964392248091103</v>
      </c>
      <c r="J136" s="4">
        <f>SUM(J4:J135)</f>
        <v>4483406.8250000002</v>
      </c>
      <c r="K136" s="4">
        <f t="shared" ref="K136:N136" si="11">SUM(K4:K135)</f>
        <v>449999.25000000006</v>
      </c>
      <c r="L136" s="4">
        <f t="shared" si="11"/>
        <v>208776.74</v>
      </c>
      <c r="M136" s="4">
        <f t="shared" si="11"/>
        <v>250</v>
      </c>
      <c r="N136" s="4">
        <f t="shared" si="11"/>
        <v>39515.695</v>
      </c>
    </row>
  </sheetData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workbookViewId="0">
      <selection activeCell="A3" sqref="A3"/>
    </sheetView>
  </sheetViews>
  <sheetFormatPr defaultRowHeight="15" x14ac:dyDescent="0.25"/>
  <cols>
    <col min="1" max="1" width="55.140625" style="1" customWidth="1"/>
    <col min="2" max="2" width="12.5703125" style="4" customWidth="1"/>
    <col min="3" max="3" width="13.28515625" style="4" customWidth="1"/>
    <col min="4" max="4" width="8.140625" style="7" customWidth="1"/>
    <col min="5" max="5" width="8.7109375" style="26" customWidth="1"/>
    <col min="6" max="6" width="11.28515625" style="26" hidden="1" customWidth="1"/>
    <col min="7" max="7" width="11.28515625" style="26" customWidth="1"/>
    <col min="8" max="8" width="11.140625" style="11" customWidth="1"/>
    <col min="9" max="9" width="11.5703125" style="11" customWidth="1"/>
    <col min="10" max="10" width="9.140625" style="1"/>
    <col min="11" max="11" width="11.140625" style="1" bestFit="1" customWidth="1"/>
    <col min="12" max="241" width="9.140625" style="1"/>
    <col min="242" max="242" width="55.140625" style="1" customWidth="1"/>
    <col min="243" max="243" width="12.5703125" style="1" customWidth="1"/>
    <col min="244" max="244" width="13" style="1" customWidth="1"/>
    <col min="245" max="245" width="8.140625" style="1" customWidth="1"/>
    <col min="246" max="246" width="8.7109375" style="1" customWidth="1"/>
    <col min="247" max="247" width="0" style="1" hidden="1" customWidth="1"/>
    <col min="248" max="248" width="11.28515625" style="1" customWidth="1"/>
    <col min="249" max="249" width="11.42578125" style="1" customWidth="1"/>
    <col min="250" max="250" width="11.5703125" style="1" customWidth="1"/>
    <col min="251" max="251" width="19.5703125" style="1" customWidth="1"/>
    <col min="252" max="252" width="12.140625" style="1" customWidth="1"/>
    <col min="253" max="253" width="20.28515625" style="1" customWidth="1"/>
    <col min="254" max="254" width="22.7109375" style="1" customWidth="1"/>
    <col min="255" max="255" width="13.5703125" style="1" customWidth="1"/>
    <col min="256" max="256" width="16.28515625" style="1" customWidth="1"/>
    <col min="257" max="257" width="0.140625" style="1" customWidth="1"/>
    <col min="258" max="497" width="9.140625" style="1"/>
    <col min="498" max="498" width="55.140625" style="1" customWidth="1"/>
    <col min="499" max="499" width="12.5703125" style="1" customWidth="1"/>
    <col min="500" max="500" width="13" style="1" customWidth="1"/>
    <col min="501" max="501" width="8.140625" style="1" customWidth="1"/>
    <col min="502" max="502" width="8.7109375" style="1" customWidth="1"/>
    <col min="503" max="503" width="0" style="1" hidden="1" customWidth="1"/>
    <col min="504" max="504" width="11.28515625" style="1" customWidth="1"/>
    <col min="505" max="505" width="11.42578125" style="1" customWidth="1"/>
    <col min="506" max="506" width="11.5703125" style="1" customWidth="1"/>
    <col min="507" max="507" width="19.5703125" style="1" customWidth="1"/>
    <col min="508" max="508" width="12.140625" style="1" customWidth="1"/>
    <col min="509" max="509" width="20.28515625" style="1" customWidth="1"/>
    <col min="510" max="510" width="22.7109375" style="1" customWidth="1"/>
    <col min="511" max="511" width="13.5703125" style="1" customWidth="1"/>
    <col min="512" max="512" width="16.28515625" style="1" customWidth="1"/>
    <col min="513" max="513" width="0.140625" style="1" customWidth="1"/>
    <col min="514" max="753" width="9.140625" style="1"/>
    <col min="754" max="754" width="55.140625" style="1" customWidth="1"/>
    <col min="755" max="755" width="12.5703125" style="1" customWidth="1"/>
    <col min="756" max="756" width="13" style="1" customWidth="1"/>
    <col min="757" max="757" width="8.140625" style="1" customWidth="1"/>
    <col min="758" max="758" width="8.7109375" style="1" customWidth="1"/>
    <col min="759" max="759" width="0" style="1" hidden="1" customWidth="1"/>
    <col min="760" max="760" width="11.28515625" style="1" customWidth="1"/>
    <col min="761" max="761" width="11.42578125" style="1" customWidth="1"/>
    <col min="762" max="762" width="11.5703125" style="1" customWidth="1"/>
    <col min="763" max="763" width="19.5703125" style="1" customWidth="1"/>
    <col min="764" max="764" width="12.140625" style="1" customWidth="1"/>
    <col min="765" max="765" width="20.28515625" style="1" customWidth="1"/>
    <col min="766" max="766" width="22.7109375" style="1" customWidth="1"/>
    <col min="767" max="767" width="13.5703125" style="1" customWidth="1"/>
    <col min="768" max="768" width="16.28515625" style="1" customWidth="1"/>
    <col min="769" max="769" width="0.140625" style="1" customWidth="1"/>
    <col min="770" max="1009" width="9.140625" style="1"/>
    <col min="1010" max="1010" width="55.140625" style="1" customWidth="1"/>
    <col min="1011" max="1011" width="12.5703125" style="1" customWidth="1"/>
    <col min="1012" max="1012" width="13" style="1" customWidth="1"/>
    <col min="1013" max="1013" width="8.140625" style="1" customWidth="1"/>
    <col min="1014" max="1014" width="8.7109375" style="1" customWidth="1"/>
    <col min="1015" max="1015" width="0" style="1" hidden="1" customWidth="1"/>
    <col min="1016" max="1016" width="11.28515625" style="1" customWidth="1"/>
    <col min="1017" max="1017" width="11.42578125" style="1" customWidth="1"/>
    <col min="1018" max="1018" width="11.5703125" style="1" customWidth="1"/>
    <col min="1019" max="1019" width="19.5703125" style="1" customWidth="1"/>
    <col min="1020" max="1020" width="12.140625" style="1" customWidth="1"/>
    <col min="1021" max="1021" width="20.28515625" style="1" customWidth="1"/>
    <col min="1022" max="1022" width="22.7109375" style="1" customWidth="1"/>
    <col min="1023" max="1023" width="13.5703125" style="1" customWidth="1"/>
    <col min="1024" max="1024" width="16.28515625" style="1" customWidth="1"/>
    <col min="1025" max="1025" width="0.140625" style="1" customWidth="1"/>
    <col min="1026" max="1265" width="9.140625" style="1"/>
    <col min="1266" max="1266" width="55.140625" style="1" customWidth="1"/>
    <col min="1267" max="1267" width="12.5703125" style="1" customWidth="1"/>
    <col min="1268" max="1268" width="13" style="1" customWidth="1"/>
    <col min="1269" max="1269" width="8.140625" style="1" customWidth="1"/>
    <col min="1270" max="1270" width="8.7109375" style="1" customWidth="1"/>
    <col min="1271" max="1271" width="0" style="1" hidden="1" customWidth="1"/>
    <col min="1272" max="1272" width="11.28515625" style="1" customWidth="1"/>
    <col min="1273" max="1273" width="11.42578125" style="1" customWidth="1"/>
    <col min="1274" max="1274" width="11.5703125" style="1" customWidth="1"/>
    <col min="1275" max="1275" width="19.5703125" style="1" customWidth="1"/>
    <col min="1276" max="1276" width="12.140625" style="1" customWidth="1"/>
    <col min="1277" max="1277" width="20.28515625" style="1" customWidth="1"/>
    <col min="1278" max="1278" width="22.7109375" style="1" customWidth="1"/>
    <col min="1279" max="1279" width="13.5703125" style="1" customWidth="1"/>
    <col min="1280" max="1280" width="16.28515625" style="1" customWidth="1"/>
    <col min="1281" max="1281" width="0.140625" style="1" customWidth="1"/>
    <col min="1282" max="1521" width="9.140625" style="1"/>
    <col min="1522" max="1522" width="55.140625" style="1" customWidth="1"/>
    <col min="1523" max="1523" width="12.5703125" style="1" customWidth="1"/>
    <col min="1524" max="1524" width="13" style="1" customWidth="1"/>
    <col min="1525" max="1525" width="8.140625" style="1" customWidth="1"/>
    <col min="1526" max="1526" width="8.7109375" style="1" customWidth="1"/>
    <col min="1527" max="1527" width="0" style="1" hidden="1" customWidth="1"/>
    <col min="1528" max="1528" width="11.28515625" style="1" customWidth="1"/>
    <col min="1529" max="1529" width="11.42578125" style="1" customWidth="1"/>
    <col min="1530" max="1530" width="11.5703125" style="1" customWidth="1"/>
    <col min="1531" max="1531" width="19.5703125" style="1" customWidth="1"/>
    <col min="1532" max="1532" width="12.140625" style="1" customWidth="1"/>
    <col min="1533" max="1533" width="20.28515625" style="1" customWidth="1"/>
    <col min="1534" max="1534" width="22.7109375" style="1" customWidth="1"/>
    <col min="1535" max="1535" width="13.5703125" style="1" customWidth="1"/>
    <col min="1536" max="1536" width="16.28515625" style="1" customWidth="1"/>
    <col min="1537" max="1537" width="0.140625" style="1" customWidth="1"/>
    <col min="1538" max="1777" width="9.140625" style="1"/>
    <col min="1778" max="1778" width="55.140625" style="1" customWidth="1"/>
    <col min="1779" max="1779" width="12.5703125" style="1" customWidth="1"/>
    <col min="1780" max="1780" width="13" style="1" customWidth="1"/>
    <col min="1781" max="1781" width="8.140625" style="1" customWidth="1"/>
    <col min="1782" max="1782" width="8.7109375" style="1" customWidth="1"/>
    <col min="1783" max="1783" width="0" style="1" hidden="1" customWidth="1"/>
    <col min="1784" max="1784" width="11.28515625" style="1" customWidth="1"/>
    <col min="1785" max="1785" width="11.42578125" style="1" customWidth="1"/>
    <col min="1786" max="1786" width="11.5703125" style="1" customWidth="1"/>
    <col min="1787" max="1787" width="19.5703125" style="1" customWidth="1"/>
    <col min="1788" max="1788" width="12.140625" style="1" customWidth="1"/>
    <col min="1789" max="1789" width="20.28515625" style="1" customWidth="1"/>
    <col min="1790" max="1790" width="22.7109375" style="1" customWidth="1"/>
    <col min="1791" max="1791" width="13.5703125" style="1" customWidth="1"/>
    <col min="1792" max="1792" width="16.28515625" style="1" customWidth="1"/>
    <col min="1793" max="1793" width="0.140625" style="1" customWidth="1"/>
    <col min="1794" max="2033" width="9.140625" style="1"/>
    <col min="2034" max="2034" width="55.140625" style="1" customWidth="1"/>
    <col min="2035" max="2035" width="12.5703125" style="1" customWidth="1"/>
    <col min="2036" max="2036" width="13" style="1" customWidth="1"/>
    <col min="2037" max="2037" width="8.140625" style="1" customWidth="1"/>
    <col min="2038" max="2038" width="8.7109375" style="1" customWidth="1"/>
    <col min="2039" max="2039" width="0" style="1" hidden="1" customWidth="1"/>
    <col min="2040" max="2040" width="11.28515625" style="1" customWidth="1"/>
    <col min="2041" max="2041" width="11.42578125" style="1" customWidth="1"/>
    <col min="2042" max="2042" width="11.5703125" style="1" customWidth="1"/>
    <col min="2043" max="2043" width="19.5703125" style="1" customWidth="1"/>
    <col min="2044" max="2044" width="12.140625" style="1" customWidth="1"/>
    <col min="2045" max="2045" width="20.28515625" style="1" customWidth="1"/>
    <col min="2046" max="2046" width="22.7109375" style="1" customWidth="1"/>
    <col min="2047" max="2047" width="13.5703125" style="1" customWidth="1"/>
    <col min="2048" max="2048" width="16.28515625" style="1" customWidth="1"/>
    <col min="2049" max="2049" width="0.140625" style="1" customWidth="1"/>
    <col min="2050" max="2289" width="9.140625" style="1"/>
    <col min="2290" max="2290" width="55.140625" style="1" customWidth="1"/>
    <col min="2291" max="2291" width="12.5703125" style="1" customWidth="1"/>
    <col min="2292" max="2292" width="13" style="1" customWidth="1"/>
    <col min="2293" max="2293" width="8.140625" style="1" customWidth="1"/>
    <col min="2294" max="2294" width="8.7109375" style="1" customWidth="1"/>
    <col min="2295" max="2295" width="0" style="1" hidden="1" customWidth="1"/>
    <col min="2296" max="2296" width="11.28515625" style="1" customWidth="1"/>
    <col min="2297" max="2297" width="11.42578125" style="1" customWidth="1"/>
    <col min="2298" max="2298" width="11.5703125" style="1" customWidth="1"/>
    <col min="2299" max="2299" width="19.5703125" style="1" customWidth="1"/>
    <col min="2300" max="2300" width="12.140625" style="1" customWidth="1"/>
    <col min="2301" max="2301" width="20.28515625" style="1" customWidth="1"/>
    <col min="2302" max="2302" width="22.7109375" style="1" customWidth="1"/>
    <col min="2303" max="2303" width="13.5703125" style="1" customWidth="1"/>
    <col min="2304" max="2304" width="16.28515625" style="1" customWidth="1"/>
    <col min="2305" max="2305" width="0.140625" style="1" customWidth="1"/>
    <col min="2306" max="2545" width="9.140625" style="1"/>
    <col min="2546" max="2546" width="55.140625" style="1" customWidth="1"/>
    <col min="2547" max="2547" width="12.5703125" style="1" customWidth="1"/>
    <col min="2548" max="2548" width="13" style="1" customWidth="1"/>
    <col min="2549" max="2549" width="8.140625" style="1" customWidth="1"/>
    <col min="2550" max="2550" width="8.7109375" style="1" customWidth="1"/>
    <col min="2551" max="2551" width="0" style="1" hidden="1" customWidth="1"/>
    <col min="2552" max="2552" width="11.28515625" style="1" customWidth="1"/>
    <col min="2553" max="2553" width="11.42578125" style="1" customWidth="1"/>
    <col min="2554" max="2554" width="11.5703125" style="1" customWidth="1"/>
    <col min="2555" max="2555" width="19.5703125" style="1" customWidth="1"/>
    <col min="2556" max="2556" width="12.140625" style="1" customWidth="1"/>
    <col min="2557" max="2557" width="20.28515625" style="1" customWidth="1"/>
    <col min="2558" max="2558" width="22.7109375" style="1" customWidth="1"/>
    <col min="2559" max="2559" width="13.5703125" style="1" customWidth="1"/>
    <col min="2560" max="2560" width="16.28515625" style="1" customWidth="1"/>
    <col min="2561" max="2561" width="0.140625" style="1" customWidth="1"/>
    <col min="2562" max="2801" width="9.140625" style="1"/>
    <col min="2802" max="2802" width="55.140625" style="1" customWidth="1"/>
    <col min="2803" max="2803" width="12.5703125" style="1" customWidth="1"/>
    <col min="2804" max="2804" width="13" style="1" customWidth="1"/>
    <col min="2805" max="2805" width="8.140625" style="1" customWidth="1"/>
    <col min="2806" max="2806" width="8.7109375" style="1" customWidth="1"/>
    <col min="2807" max="2807" width="0" style="1" hidden="1" customWidth="1"/>
    <col min="2808" max="2808" width="11.28515625" style="1" customWidth="1"/>
    <col min="2809" max="2809" width="11.42578125" style="1" customWidth="1"/>
    <col min="2810" max="2810" width="11.5703125" style="1" customWidth="1"/>
    <col min="2811" max="2811" width="19.5703125" style="1" customWidth="1"/>
    <col min="2812" max="2812" width="12.140625" style="1" customWidth="1"/>
    <col min="2813" max="2813" width="20.28515625" style="1" customWidth="1"/>
    <col min="2814" max="2814" width="22.7109375" style="1" customWidth="1"/>
    <col min="2815" max="2815" width="13.5703125" style="1" customWidth="1"/>
    <col min="2816" max="2816" width="16.28515625" style="1" customWidth="1"/>
    <col min="2817" max="2817" width="0.140625" style="1" customWidth="1"/>
    <col min="2818" max="3057" width="9.140625" style="1"/>
    <col min="3058" max="3058" width="55.140625" style="1" customWidth="1"/>
    <col min="3059" max="3059" width="12.5703125" style="1" customWidth="1"/>
    <col min="3060" max="3060" width="13" style="1" customWidth="1"/>
    <col min="3061" max="3061" width="8.140625" style="1" customWidth="1"/>
    <col min="3062" max="3062" width="8.7109375" style="1" customWidth="1"/>
    <col min="3063" max="3063" width="0" style="1" hidden="1" customWidth="1"/>
    <col min="3064" max="3064" width="11.28515625" style="1" customWidth="1"/>
    <col min="3065" max="3065" width="11.42578125" style="1" customWidth="1"/>
    <col min="3066" max="3066" width="11.5703125" style="1" customWidth="1"/>
    <col min="3067" max="3067" width="19.5703125" style="1" customWidth="1"/>
    <col min="3068" max="3068" width="12.140625" style="1" customWidth="1"/>
    <col min="3069" max="3069" width="20.28515625" style="1" customWidth="1"/>
    <col min="3070" max="3070" width="22.7109375" style="1" customWidth="1"/>
    <col min="3071" max="3071" width="13.5703125" style="1" customWidth="1"/>
    <col min="3072" max="3072" width="16.28515625" style="1" customWidth="1"/>
    <col min="3073" max="3073" width="0.140625" style="1" customWidth="1"/>
    <col min="3074" max="3313" width="9.140625" style="1"/>
    <col min="3314" max="3314" width="55.140625" style="1" customWidth="1"/>
    <col min="3315" max="3315" width="12.5703125" style="1" customWidth="1"/>
    <col min="3316" max="3316" width="13" style="1" customWidth="1"/>
    <col min="3317" max="3317" width="8.140625" style="1" customWidth="1"/>
    <col min="3318" max="3318" width="8.7109375" style="1" customWidth="1"/>
    <col min="3319" max="3319" width="0" style="1" hidden="1" customWidth="1"/>
    <col min="3320" max="3320" width="11.28515625" style="1" customWidth="1"/>
    <col min="3321" max="3321" width="11.42578125" style="1" customWidth="1"/>
    <col min="3322" max="3322" width="11.5703125" style="1" customWidth="1"/>
    <col min="3323" max="3323" width="19.5703125" style="1" customWidth="1"/>
    <col min="3324" max="3324" width="12.140625" style="1" customWidth="1"/>
    <col min="3325" max="3325" width="20.28515625" style="1" customWidth="1"/>
    <col min="3326" max="3326" width="22.7109375" style="1" customWidth="1"/>
    <col min="3327" max="3327" width="13.5703125" style="1" customWidth="1"/>
    <col min="3328" max="3328" width="16.28515625" style="1" customWidth="1"/>
    <col min="3329" max="3329" width="0.140625" style="1" customWidth="1"/>
    <col min="3330" max="3569" width="9.140625" style="1"/>
    <col min="3570" max="3570" width="55.140625" style="1" customWidth="1"/>
    <col min="3571" max="3571" width="12.5703125" style="1" customWidth="1"/>
    <col min="3572" max="3572" width="13" style="1" customWidth="1"/>
    <col min="3573" max="3573" width="8.140625" style="1" customWidth="1"/>
    <col min="3574" max="3574" width="8.7109375" style="1" customWidth="1"/>
    <col min="3575" max="3575" width="0" style="1" hidden="1" customWidth="1"/>
    <col min="3576" max="3576" width="11.28515625" style="1" customWidth="1"/>
    <col min="3577" max="3577" width="11.42578125" style="1" customWidth="1"/>
    <col min="3578" max="3578" width="11.5703125" style="1" customWidth="1"/>
    <col min="3579" max="3579" width="19.5703125" style="1" customWidth="1"/>
    <col min="3580" max="3580" width="12.140625" style="1" customWidth="1"/>
    <col min="3581" max="3581" width="20.28515625" style="1" customWidth="1"/>
    <col min="3582" max="3582" width="22.7109375" style="1" customWidth="1"/>
    <col min="3583" max="3583" width="13.5703125" style="1" customWidth="1"/>
    <col min="3584" max="3584" width="16.28515625" style="1" customWidth="1"/>
    <col min="3585" max="3585" width="0.140625" style="1" customWidth="1"/>
    <col min="3586" max="3825" width="9.140625" style="1"/>
    <col min="3826" max="3826" width="55.140625" style="1" customWidth="1"/>
    <col min="3827" max="3827" width="12.5703125" style="1" customWidth="1"/>
    <col min="3828" max="3828" width="13" style="1" customWidth="1"/>
    <col min="3829" max="3829" width="8.140625" style="1" customWidth="1"/>
    <col min="3830" max="3830" width="8.7109375" style="1" customWidth="1"/>
    <col min="3831" max="3831" width="0" style="1" hidden="1" customWidth="1"/>
    <col min="3832" max="3832" width="11.28515625" style="1" customWidth="1"/>
    <col min="3833" max="3833" width="11.42578125" style="1" customWidth="1"/>
    <col min="3834" max="3834" width="11.5703125" style="1" customWidth="1"/>
    <col min="3835" max="3835" width="19.5703125" style="1" customWidth="1"/>
    <col min="3836" max="3836" width="12.140625" style="1" customWidth="1"/>
    <col min="3837" max="3837" width="20.28515625" style="1" customWidth="1"/>
    <col min="3838" max="3838" width="22.7109375" style="1" customWidth="1"/>
    <col min="3839" max="3839" width="13.5703125" style="1" customWidth="1"/>
    <col min="3840" max="3840" width="16.28515625" style="1" customWidth="1"/>
    <col min="3841" max="3841" width="0.140625" style="1" customWidth="1"/>
    <col min="3842" max="4081" width="9.140625" style="1"/>
    <col min="4082" max="4082" width="55.140625" style="1" customWidth="1"/>
    <col min="4083" max="4083" width="12.5703125" style="1" customWidth="1"/>
    <col min="4084" max="4084" width="13" style="1" customWidth="1"/>
    <col min="4085" max="4085" width="8.140625" style="1" customWidth="1"/>
    <col min="4086" max="4086" width="8.7109375" style="1" customWidth="1"/>
    <col min="4087" max="4087" width="0" style="1" hidden="1" customWidth="1"/>
    <col min="4088" max="4088" width="11.28515625" style="1" customWidth="1"/>
    <col min="4089" max="4089" width="11.42578125" style="1" customWidth="1"/>
    <col min="4090" max="4090" width="11.5703125" style="1" customWidth="1"/>
    <col min="4091" max="4091" width="19.5703125" style="1" customWidth="1"/>
    <col min="4092" max="4092" width="12.140625" style="1" customWidth="1"/>
    <col min="4093" max="4093" width="20.28515625" style="1" customWidth="1"/>
    <col min="4094" max="4094" width="22.7109375" style="1" customWidth="1"/>
    <col min="4095" max="4095" width="13.5703125" style="1" customWidth="1"/>
    <col min="4096" max="4096" width="16.28515625" style="1" customWidth="1"/>
    <col min="4097" max="4097" width="0.140625" style="1" customWidth="1"/>
    <col min="4098" max="4337" width="9.140625" style="1"/>
    <col min="4338" max="4338" width="55.140625" style="1" customWidth="1"/>
    <col min="4339" max="4339" width="12.5703125" style="1" customWidth="1"/>
    <col min="4340" max="4340" width="13" style="1" customWidth="1"/>
    <col min="4341" max="4341" width="8.140625" style="1" customWidth="1"/>
    <col min="4342" max="4342" width="8.7109375" style="1" customWidth="1"/>
    <col min="4343" max="4343" width="0" style="1" hidden="1" customWidth="1"/>
    <col min="4344" max="4344" width="11.28515625" style="1" customWidth="1"/>
    <col min="4345" max="4345" width="11.42578125" style="1" customWidth="1"/>
    <col min="4346" max="4346" width="11.5703125" style="1" customWidth="1"/>
    <col min="4347" max="4347" width="19.5703125" style="1" customWidth="1"/>
    <col min="4348" max="4348" width="12.140625" style="1" customWidth="1"/>
    <col min="4349" max="4349" width="20.28515625" style="1" customWidth="1"/>
    <col min="4350" max="4350" width="22.7109375" style="1" customWidth="1"/>
    <col min="4351" max="4351" width="13.5703125" style="1" customWidth="1"/>
    <col min="4352" max="4352" width="16.28515625" style="1" customWidth="1"/>
    <col min="4353" max="4353" width="0.140625" style="1" customWidth="1"/>
    <col min="4354" max="4593" width="9.140625" style="1"/>
    <col min="4594" max="4594" width="55.140625" style="1" customWidth="1"/>
    <col min="4595" max="4595" width="12.5703125" style="1" customWidth="1"/>
    <col min="4596" max="4596" width="13" style="1" customWidth="1"/>
    <col min="4597" max="4597" width="8.140625" style="1" customWidth="1"/>
    <col min="4598" max="4598" width="8.7109375" style="1" customWidth="1"/>
    <col min="4599" max="4599" width="0" style="1" hidden="1" customWidth="1"/>
    <col min="4600" max="4600" width="11.28515625" style="1" customWidth="1"/>
    <col min="4601" max="4601" width="11.42578125" style="1" customWidth="1"/>
    <col min="4602" max="4602" width="11.5703125" style="1" customWidth="1"/>
    <col min="4603" max="4603" width="19.5703125" style="1" customWidth="1"/>
    <col min="4604" max="4604" width="12.140625" style="1" customWidth="1"/>
    <col min="4605" max="4605" width="20.28515625" style="1" customWidth="1"/>
    <col min="4606" max="4606" width="22.7109375" style="1" customWidth="1"/>
    <col min="4607" max="4607" width="13.5703125" style="1" customWidth="1"/>
    <col min="4608" max="4608" width="16.28515625" style="1" customWidth="1"/>
    <col min="4609" max="4609" width="0.140625" style="1" customWidth="1"/>
    <col min="4610" max="4849" width="9.140625" style="1"/>
    <col min="4850" max="4850" width="55.140625" style="1" customWidth="1"/>
    <col min="4851" max="4851" width="12.5703125" style="1" customWidth="1"/>
    <col min="4852" max="4852" width="13" style="1" customWidth="1"/>
    <col min="4853" max="4853" width="8.140625" style="1" customWidth="1"/>
    <col min="4854" max="4854" width="8.7109375" style="1" customWidth="1"/>
    <col min="4855" max="4855" width="0" style="1" hidden="1" customWidth="1"/>
    <col min="4856" max="4856" width="11.28515625" style="1" customWidth="1"/>
    <col min="4857" max="4857" width="11.42578125" style="1" customWidth="1"/>
    <col min="4858" max="4858" width="11.5703125" style="1" customWidth="1"/>
    <col min="4859" max="4859" width="19.5703125" style="1" customWidth="1"/>
    <col min="4860" max="4860" width="12.140625" style="1" customWidth="1"/>
    <col min="4861" max="4861" width="20.28515625" style="1" customWidth="1"/>
    <col min="4862" max="4862" width="22.7109375" style="1" customWidth="1"/>
    <col min="4863" max="4863" width="13.5703125" style="1" customWidth="1"/>
    <col min="4864" max="4864" width="16.28515625" style="1" customWidth="1"/>
    <col min="4865" max="4865" width="0.140625" style="1" customWidth="1"/>
    <col min="4866" max="5105" width="9.140625" style="1"/>
    <col min="5106" max="5106" width="55.140625" style="1" customWidth="1"/>
    <col min="5107" max="5107" width="12.5703125" style="1" customWidth="1"/>
    <col min="5108" max="5108" width="13" style="1" customWidth="1"/>
    <col min="5109" max="5109" width="8.140625" style="1" customWidth="1"/>
    <col min="5110" max="5110" width="8.7109375" style="1" customWidth="1"/>
    <col min="5111" max="5111" width="0" style="1" hidden="1" customWidth="1"/>
    <col min="5112" max="5112" width="11.28515625" style="1" customWidth="1"/>
    <col min="5113" max="5113" width="11.42578125" style="1" customWidth="1"/>
    <col min="5114" max="5114" width="11.5703125" style="1" customWidth="1"/>
    <col min="5115" max="5115" width="19.5703125" style="1" customWidth="1"/>
    <col min="5116" max="5116" width="12.140625" style="1" customWidth="1"/>
    <col min="5117" max="5117" width="20.28515625" style="1" customWidth="1"/>
    <col min="5118" max="5118" width="22.7109375" style="1" customWidth="1"/>
    <col min="5119" max="5119" width="13.5703125" style="1" customWidth="1"/>
    <col min="5120" max="5120" width="16.28515625" style="1" customWidth="1"/>
    <col min="5121" max="5121" width="0.140625" style="1" customWidth="1"/>
    <col min="5122" max="5361" width="9.140625" style="1"/>
    <col min="5362" max="5362" width="55.140625" style="1" customWidth="1"/>
    <col min="5363" max="5363" width="12.5703125" style="1" customWidth="1"/>
    <col min="5364" max="5364" width="13" style="1" customWidth="1"/>
    <col min="5365" max="5365" width="8.140625" style="1" customWidth="1"/>
    <col min="5366" max="5366" width="8.7109375" style="1" customWidth="1"/>
    <col min="5367" max="5367" width="0" style="1" hidden="1" customWidth="1"/>
    <col min="5368" max="5368" width="11.28515625" style="1" customWidth="1"/>
    <col min="5369" max="5369" width="11.42578125" style="1" customWidth="1"/>
    <col min="5370" max="5370" width="11.5703125" style="1" customWidth="1"/>
    <col min="5371" max="5371" width="19.5703125" style="1" customWidth="1"/>
    <col min="5372" max="5372" width="12.140625" style="1" customWidth="1"/>
    <col min="5373" max="5373" width="20.28515625" style="1" customWidth="1"/>
    <col min="5374" max="5374" width="22.7109375" style="1" customWidth="1"/>
    <col min="5375" max="5375" width="13.5703125" style="1" customWidth="1"/>
    <col min="5376" max="5376" width="16.28515625" style="1" customWidth="1"/>
    <col min="5377" max="5377" width="0.140625" style="1" customWidth="1"/>
    <col min="5378" max="5617" width="9.140625" style="1"/>
    <col min="5618" max="5618" width="55.140625" style="1" customWidth="1"/>
    <col min="5619" max="5619" width="12.5703125" style="1" customWidth="1"/>
    <col min="5620" max="5620" width="13" style="1" customWidth="1"/>
    <col min="5621" max="5621" width="8.140625" style="1" customWidth="1"/>
    <col min="5622" max="5622" width="8.7109375" style="1" customWidth="1"/>
    <col min="5623" max="5623" width="0" style="1" hidden="1" customWidth="1"/>
    <col min="5624" max="5624" width="11.28515625" style="1" customWidth="1"/>
    <col min="5625" max="5625" width="11.42578125" style="1" customWidth="1"/>
    <col min="5626" max="5626" width="11.5703125" style="1" customWidth="1"/>
    <col min="5627" max="5627" width="19.5703125" style="1" customWidth="1"/>
    <col min="5628" max="5628" width="12.140625" style="1" customWidth="1"/>
    <col min="5629" max="5629" width="20.28515625" style="1" customWidth="1"/>
    <col min="5630" max="5630" width="22.7109375" style="1" customWidth="1"/>
    <col min="5631" max="5631" width="13.5703125" style="1" customWidth="1"/>
    <col min="5632" max="5632" width="16.28515625" style="1" customWidth="1"/>
    <col min="5633" max="5633" width="0.140625" style="1" customWidth="1"/>
    <col min="5634" max="5873" width="9.140625" style="1"/>
    <col min="5874" max="5874" width="55.140625" style="1" customWidth="1"/>
    <col min="5875" max="5875" width="12.5703125" style="1" customWidth="1"/>
    <col min="5876" max="5876" width="13" style="1" customWidth="1"/>
    <col min="5877" max="5877" width="8.140625" style="1" customWidth="1"/>
    <col min="5878" max="5878" width="8.7109375" style="1" customWidth="1"/>
    <col min="5879" max="5879" width="0" style="1" hidden="1" customWidth="1"/>
    <col min="5880" max="5880" width="11.28515625" style="1" customWidth="1"/>
    <col min="5881" max="5881" width="11.42578125" style="1" customWidth="1"/>
    <col min="5882" max="5882" width="11.5703125" style="1" customWidth="1"/>
    <col min="5883" max="5883" width="19.5703125" style="1" customWidth="1"/>
    <col min="5884" max="5884" width="12.140625" style="1" customWidth="1"/>
    <col min="5885" max="5885" width="20.28515625" style="1" customWidth="1"/>
    <col min="5886" max="5886" width="22.7109375" style="1" customWidth="1"/>
    <col min="5887" max="5887" width="13.5703125" style="1" customWidth="1"/>
    <col min="5888" max="5888" width="16.28515625" style="1" customWidth="1"/>
    <col min="5889" max="5889" width="0.140625" style="1" customWidth="1"/>
    <col min="5890" max="6129" width="9.140625" style="1"/>
    <col min="6130" max="6130" width="55.140625" style="1" customWidth="1"/>
    <col min="6131" max="6131" width="12.5703125" style="1" customWidth="1"/>
    <col min="6132" max="6132" width="13" style="1" customWidth="1"/>
    <col min="6133" max="6133" width="8.140625" style="1" customWidth="1"/>
    <col min="6134" max="6134" width="8.7109375" style="1" customWidth="1"/>
    <col min="6135" max="6135" width="0" style="1" hidden="1" customWidth="1"/>
    <col min="6136" max="6136" width="11.28515625" style="1" customWidth="1"/>
    <col min="6137" max="6137" width="11.42578125" style="1" customWidth="1"/>
    <col min="6138" max="6138" width="11.5703125" style="1" customWidth="1"/>
    <col min="6139" max="6139" width="19.5703125" style="1" customWidth="1"/>
    <col min="6140" max="6140" width="12.140625" style="1" customWidth="1"/>
    <col min="6141" max="6141" width="20.28515625" style="1" customWidth="1"/>
    <col min="6142" max="6142" width="22.7109375" style="1" customWidth="1"/>
    <col min="6143" max="6143" width="13.5703125" style="1" customWidth="1"/>
    <col min="6144" max="6144" width="16.28515625" style="1" customWidth="1"/>
    <col min="6145" max="6145" width="0.140625" style="1" customWidth="1"/>
    <col min="6146" max="6385" width="9.140625" style="1"/>
    <col min="6386" max="6386" width="55.140625" style="1" customWidth="1"/>
    <col min="6387" max="6387" width="12.5703125" style="1" customWidth="1"/>
    <col min="6388" max="6388" width="13" style="1" customWidth="1"/>
    <col min="6389" max="6389" width="8.140625" style="1" customWidth="1"/>
    <col min="6390" max="6390" width="8.7109375" style="1" customWidth="1"/>
    <col min="6391" max="6391" width="0" style="1" hidden="1" customWidth="1"/>
    <col min="6392" max="6392" width="11.28515625" style="1" customWidth="1"/>
    <col min="6393" max="6393" width="11.42578125" style="1" customWidth="1"/>
    <col min="6394" max="6394" width="11.5703125" style="1" customWidth="1"/>
    <col min="6395" max="6395" width="19.5703125" style="1" customWidth="1"/>
    <col min="6396" max="6396" width="12.140625" style="1" customWidth="1"/>
    <col min="6397" max="6397" width="20.28515625" style="1" customWidth="1"/>
    <col min="6398" max="6398" width="22.7109375" style="1" customWidth="1"/>
    <col min="6399" max="6399" width="13.5703125" style="1" customWidth="1"/>
    <col min="6400" max="6400" width="16.28515625" style="1" customWidth="1"/>
    <col min="6401" max="6401" width="0.140625" style="1" customWidth="1"/>
    <col min="6402" max="6641" width="9.140625" style="1"/>
    <col min="6642" max="6642" width="55.140625" style="1" customWidth="1"/>
    <col min="6643" max="6643" width="12.5703125" style="1" customWidth="1"/>
    <col min="6644" max="6644" width="13" style="1" customWidth="1"/>
    <col min="6645" max="6645" width="8.140625" style="1" customWidth="1"/>
    <col min="6646" max="6646" width="8.7109375" style="1" customWidth="1"/>
    <col min="6647" max="6647" width="0" style="1" hidden="1" customWidth="1"/>
    <col min="6648" max="6648" width="11.28515625" style="1" customWidth="1"/>
    <col min="6649" max="6649" width="11.42578125" style="1" customWidth="1"/>
    <col min="6650" max="6650" width="11.5703125" style="1" customWidth="1"/>
    <col min="6651" max="6651" width="19.5703125" style="1" customWidth="1"/>
    <col min="6652" max="6652" width="12.140625" style="1" customWidth="1"/>
    <col min="6653" max="6653" width="20.28515625" style="1" customWidth="1"/>
    <col min="6654" max="6654" width="22.7109375" style="1" customWidth="1"/>
    <col min="6655" max="6655" width="13.5703125" style="1" customWidth="1"/>
    <col min="6656" max="6656" width="16.28515625" style="1" customWidth="1"/>
    <col min="6657" max="6657" width="0.140625" style="1" customWidth="1"/>
    <col min="6658" max="6897" width="9.140625" style="1"/>
    <col min="6898" max="6898" width="55.140625" style="1" customWidth="1"/>
    <col min="6899" max="6899" width="12.5703125" style="1" customWidth="1"/>
    <col min="6900" max="6900" width="13" style="1" customWidth="1"/>
    <col min="6901" max="6901" width="8.140625" style="1" customWidth="1"/>
    <col min="6902" max="6902" width="8.7109375" style="1" customWidth="1"/>
    <col min="6903" max="6903" width="0" style="1" hidden="1" customWidth="1"/>
    <col min="6904" max="6904" width="11.28515625" style="1" customWidth="1"/>
    <col min="6905" max="6905" width="11.42578125" style="1" customWidth="1"/>
    <col min="6906" max="6906" width="11.5703125" style="1" customWidth="1"/>
    <col min="6907" max="6907" width="19.5703125" style="1" customWidth="1"/>
    <col min="6908" max="6908" width="12.140625" style="1" customWidth="1"/>
    <col min="6909" max="6909" width="20.28515625" style="1" customWidth="1"/>
    <col min="6910" max="6910" width="22.7109375" style="1" customWidth="1"/>
    <col min="6911" max="6911" width="13.5703125" style="1" customWidth="1"/>
    <col min="6912" max="6912" width="16.28515625" style="1" customWidth="1"/>
    <col min="6913" max="6913" width="0.140625" style="1" customWidth="1"/>
    <col min="6914" max="7153" width="9.140625" style="1"/>
    <col min="7154" max="7154" width="55.140625" style="1" customWidth="1"/>
    <col min="7155" max="7155" width="12.5703125" style="1" customWidth="1"/>
    <col min="7156" max="7156" width="13" style="1" customWidth="1"/>
    <col min="7157" max="7157" width="8.140625" style="1" customWidth="1"/>
    <col min="7158" max="7158" width="8.7109375" style="1" customWidth="1"/>
    <col min="7159" max="7159" width="0" style="1" hidden="1" customWidth="1"/>
    <col min="7160" max="7160" width="11.28515625" style="1" customWidth="1"/>
    <col min="7161" max="7161" width="11.42578125" style="1" customWidth="1"/>
    <col min="7162" max="7162" width="11.5703125" style="1" customWidth="1"/>
    <col min="7163" max="7163" width="19.5703125" style="1" customWidth="1"/>
    <col min="7164" max="7164" width="12.140625" style="1" customWidth="1"/>
    <col min="7165" max="7165" width="20.28515625" style="1" customWidth="1"/>
    <col min="7166" max="7166" width="22.7109375" style="1" customWidth="1"/>
    <col min="7167" max="7167" width="13.5703125" style="1" customWidth="1"/>
    <col min="7168" max="7168" width="16.28515625" style="1" customWidth="1"/>
    <col min="7169" max="7169" width="0.140625" style="1" customWidth="1"/>
    <col min="7170" max="7409" width="9.140625" style="1"/>
    <col min="7410" max="7410" width="55.140625" style="1" customWidth="1"/>
    <col min="7411" max="7411" width="12.5703125" style="1" customWidth="1"/>
    <col min="7412" max="7412" width="13" style="1" customWidth="1"/>
    <col min="7413" max="7413" width="8.140625" style="1" customWidth="1"/>
    <col min="7414" max="7414" width="8.7109375" style="1" customWidth="1"/>
    <col min="7415" max="7415" width="0" style="1" hidden="1" customWidth="1"/>
    <col min="7416" max="7416" width="11.28515625" style="1" customWidth="1"/>
    <col min="7417" max="7417" width="11.42578125" style="1" customWidth="1"/>
    <col min="7418" max="7418" width="11.5703125" style="1" customWidth="1"/>
    <col min="7419" max="7419" width="19.5703125" style="1" customWidth="1"/>
    <col min="7420" max="7420" width="12.140625" style="1" customWidth="1"/>
    <col min="7421" max="7421" width="20.28515625" style="1" customWidth="1"/>
    <col min="7422" max="7422" width="22.7109375" style="1" customWidth="1"/>
    <col min="7423" max="7423" width="13.5703125" style="1" customWidth="1"/>
    <col min="7424" max="7424" width="16.28515625" style="1" customWidth="1"/>
    <col min="7425" max="7425" width="0.140625" style="1" customWidth="1"/>
    <col min="7426" max="7665" width="9.140625" style="1"/>
    <col min="7666" max="7666" width="55.140625" style="1" customWidth="1"/>
    <col min="7667" max="7667" width="12.5703125" style="1" customWidth="1"/>
    <col min="7668" max="7668" width="13" style="1" customWidth="1"/>
    <col min="7669" max="7669" width="8.140625" style="1" customWidth="1"/>
    <col min="7670" max="7670" width="8.7109375" style="1" customWidth="1"/>
    <col min="7671" max="7671" width="0" style="1" hidden="1" customWidth="1"/>
    <col min="7672" max="7672" width="11.28515625" style="1" customWidth="1"/>
    <col min="7673" max="7673" width="11.42578125" style="1" customWidth="1"/>
    <col min="7674" max="7674" width="11.5703125" style="1" customWidth="1"/>
    <col min="7675" max="7675" width="19.5703125" style="1" customWidth="1"/>
    <col min="7676" max="7676" width="12.140625" style="1" customWidth="1"/>
    <col min="7677" max="7677" width="20.28515625" style="1" customWidth="1"/>
    <col min="7678" max="7678" width="22.7109375" style="1" customWidth="1"/>
    <col min="7679" max="7679" width="13.5703125" style="1" customWidth="1"/>
    <col min="7680" max="7680" width="16.28515625" style="1" customWidth="1"/>
    <col min="7681" max="7681" width="0.140625" style="1" customWidth="1"/>
    <col min="7682" max="7921" width="9.140625" style="1"/>
    <col min="7922" max="7922" width="55.140625" style="1" customWidth="1"/>
    <col min="7923" max="7923" width="12.5703125" style="1" customWidth="1"/>
    <col min="7924" max="7924" width="13" style="1" customWidth="1"/>
    <col min="7925" max="7925" width="8.140625" style="1" customWidth="1"/>
    <col min="7926" max="7926" width="8.7109375" style="1" customWidth="1"/>
    <col min="7927" max="7927" width="0" style="1" hidden="1" customWidth="1"/>
    <col min="7928" max="7928" width="11.28515625" style="1" customWidth="1"/>
    <col min="7929" max="7929" width="11.42578125" style="1" customWidth="1"/>
    <col min="7930" max="7930" width="11.5703125" style="1" customWidth="1"/>
    <col min="7931" max="7931" width="19.5703125" style="1" customWidth="1"/>
    <col min="7932" max="7932" width="12.140625" style="1" customWidth="1"/>
    <col min="7933" max="7933" width="20.28515625" style="1" customWidth="1"/>
    <col min="7934" max="7934" width="22.7109375" style="1" customWidth="1"/>
    <col min="7935" max="7935" width="13.5703125" style="1" customWidth="1"/>
    <col min="7936" max="7936" width="16.28515625" style="1" customWidth="1"/>
    <col min="7937" max="7937" width="0.140625" style="1" customWidth="1"/>
    <col min="7938" max="8177" width="9.140625" style="1"/>
    <col min="8178" max="8178" width="55.140625" style="1" customWidth="1"/>
    <col min="8179" max="8179" width="12.5703125" style="1" customWidth="1"/>
    <col min="8180" max="8180" width="13" style="1" customWidth="1"/>
    <col min="8181" max="8181" width="8.140625" style="1" customWidth="1"/>
    <col min="8182" max="8182" width="8.7109375" style="1" customWidth="1"/>
    <col min="8183" max="8183" width="0" style="1" hidden="1" customWidth="1"/>
    <col min="8184" max="8184" width="11.28515625" style="1" customWidth="1"/>
    <col min="8185" max="8185" width="11.42578125" style="1" customWidth="1"/>
    <col min="8186" max="8186" width="11.5703125" style="1" customWidth="1"/>
    <col min="8187" max="8187" width="19.5703125" style="1" customWidth="1"/>
    <col min="8188" max="8188" width="12.140625" style="1" customWidth="1"/>
    <col min="8189" max="8189" width="20.28515625" style="1" customWidth="1"/>
    <col min="8190" max="8190" width="22.7109375" style="1" customWidth="1"/>
    <col min="8191" max="8191" width="13.5703125" style="1" customWidth="1"/>
    <col min="8192" max="8192" width="16.28515625" style="1" customWidth="1"/>
    <col min="8193" max="8193" width="0.140625" style="1" customWidth="1"/>
    <col min="8194" max="8433" width="9.140625" style="1"/>
    <col min="8434" max="8434" width="55.140625" style="1" customWidth="1"/>
    <col min="8435" max="8435" width="12.5703125" style="1" customWidth="1"/>
    <col min="8436" max="8436" width="13" style="1" customWidth="1"/>
    <col min="8437" max="8437" width="8.140625" style="1" customWidth="1"/>
    <col min="8438" max="8438" width="8.7109375" style="1" customWidth="1"/>
    <col min="8439" max="8439" width="0" style="1" hidden="1" customWidth="1"/>
    <col min="8440" max="8440" width="11.28515625" style="1" customWidth="1"/>
    <col min="8441" max="8441" width="11.42578125" style="1" customWidth="1"/>
    <col min="8442" max="8442" width="11.5703125" style="1" customWidth="1"/>
    <col min="8443" max="8443" width="19.5703125" style="1" customWidth="1"/>
    <col min="8444" max="8444" width="12.140625" style="1" customWidth="1"/>
    <col min="8445" max="8445" width="20.28515625" style="1" customWidth="1"/>
    <col min="8446" max="8446" width="22.7109375" style="1" customWidth="1"/>
    <col min="8447" max="8447" width="13.5703125" style="1" customWidth="1"/>
    <col min="8448" max="8448" width="16.28515625" style="1" customWidth="1"/>
    <col min="8449" max="8449" width="0.140625" style="1" customWidth="1"/>
    <col min="8450" max="8689" width="9.140625" style="1"/>
    <col min="8690" max="8690" width="55.140625" style="1" customWidth="1"/>
    <col min="8691" max="8691" width="12.5703125" style="1" customWidth="1"/>
    <col min="8692" max="8692" width="13" style="1" customWidth="1"/>
    <col min="8693" max="8693" width="8.140625" style="1" customWidth="1"/>
    <col min="8694" max="8694" width="8.7109375" style="1" customWidth="1"/>
    <col min="8695" max="8695" width="0" style="1" hidden="1" customWidth="1"/>
    <col min="8696" max="8696" width="11.28515625" style="1" customWidth="1"/>
    <col min="8697" max="8697" width="11.42578125" style="1" customWidth="1"/>
    <col min="8698" max="8698" width="11.5703125" style="1" customWidth="1"/>
    <col min="8699" max="8699" width="19.5703125" style="1" customWidth="1"/>
    <col min="8700" max="8700" width="12.140625" style="1" customWidth="1"/>
    <col min="8701" max="8701" width="20.28515625" style="1" customWidth="1"/>
    <col min="8702" max="8702" width="22.7109375" style="1" customWidth="1"/>
    <col min="8703" max="8703" width="13.5703125" style="1" customWidth="1"/>
    <col min="8704" max="8704" width="16.28515625" style="1" customWidth="1"/>
    <col min="8705" max="8705" width="0.140625" style="1" customWidth="1"/>
    <col min="8706" max="8945" width="9.140625" style="1"/>
    <col min="8946" max="8946" width="55.140625" style="1" customWidth="1"/>
    <col min="8947" max="8947" width="12.5703125" style="1" customWidth="1"/>
    <col min="8948" max="8948" width="13" style="1" customWidth="1"/>
    <col min="8949" max="8949" width="8.140625" style="1" customWidth="1"/>
    <col min="8950" max="8950" width="8.7109375" style="1" customWidth="1"/>
    <col min="8951" max="8951" width="0" style="1" hidden="1" customWidth="1"/>
    <col min="8952" max="8952" width="11.28515625" style="1" customWidth="1"/>
    <col min="8953" max="8953" width="11.42578125" style="1" customWidth="1"/>
    <col min="8954" max="8954" width="11.5703125" style="1" customWidth="1"/>
    <col min="8955" max="8955" width="19.5703125" style="1" customWidth="1"/>
    <col min="8956" max="8956" width="12.140625" style="1" customWidth="1"/>
    <col min="8957" max="8957" width="20.28515625" style="1" customWidth="1"/>
    <col min="8958" max="8958" width="22.7109375" style="1" customWidth="1"/>
    <col min="8959" max="8959" width="13.5703125" style="1" customWidth="1"/>
    <col min="8960" max="8960" width="16.28515625" style="1" customWidth="1"/>
    <col min="8961" max="8961" width="0.140625" style="1" customWidth="1"/>
    <col min="8962" max="9201" width="9.140625" style="1"/>
    <col min="9202" max="9202" width="55.140625" style="1" customWidth="1"/>
    <col min="9203" max="9203" width="12.5703125" style="1" customWidth="1"/>
    <col min="9204" max="9204" width="13" style="1" customWidth="1"/>
    <col min="9205" max="9205" width="8.140625" style="1" customWidth="1"/>
    <col min="9206" max="9206" width="8.7109375" style="1" customWidth="1"/>
    <col min="9207" max="9207" width="0" style="1" hidden="1" customWidth="1"/>
    <col min="9208" max="9208" width="11.28515625" style="1" customWidth="1"/>
    <col min="9209" max="9209" width="11.42578125" style="1" customWidth="1"/>
    <col min="9210" max="9210" width="11.5703125" style="1" customWidth="1"/>
    <col min="9211" max="9211" width="19.5703125" style="1" customWidth="1"/>
    <col min="9212" max="9212" width="12.140625" style="1" customWidth="1"/>
    <col min="9213" max="9213" width="20.28515625" style="1" customWidth="1"/>
    <col min="9214" max="9214" width="22.7109375" style="1" customWidth="1"/>
    <col min="9215" max="9215" width="13.5703125" style="1" customWidth="1"/>
    <col min="9216" max="9216" width="16.28515625" style="1" customWidth="1"/>
    <col min="9217" max="9217" width="0.140625" style="1" customWidth="1"/>
    <col min="9218" max="9457" width="9.140625" style="1"/>
    <col min="9458" max="9458" width="55.140625" style="1" customWidth="1"/>
    <col min="9459" max="9459" width="12.5703125" style="1" customWidth="1"/>
    <col min="9460" max="9460" width="13" style="1" customWidth="1"/>
    <col min="9461" max="9461" width="8.140625" style="1" customWidth="1"/>
    <col min="9462" max="9462" width="8.7109375" style="1" customWidth="1"/>
    <col min="9463" max="9463" width="0" style="1" hidden="1" customWidth="1"/>
    <col min="9464" max="9464" width="11.28515625" style="1" customWidth="1"/>
    <col min="9465" max="9465" width="11.42578125" style="1" customWidth="1"/>
    <col min="9466" max="9466" width="11.5703125" style="1" customWidth="1"/>
    <col min="9467" max="9467" width="19.5703125" style="1" customWidth="1"/>
    <col min="9468" max="9468" width="12.140625" style="1" customWidth="1"/>
    <col min="9469" max="9469" width="20.28515625" style="1" customWidth="1"/>
    <col min="9470" max="9470" width="22.7109375" style="1" customWidth="1"/>
    <col min="9471" max="9471" width="13.5703125" style="1" customWidth="1"/>
    <col min="9472" max="9472" width="16.28515625" style="1" customWidth="1"/>
    <col min="9473" max="9473" width="0.140625" style="1" customWidth="1"/>
    <col min="9474" max="9713" width="9.140625" style="1"/>
    <col min="9714" max="9714" width="55.140625" style="1" customWidth="1"/>
    <col min="9715" max="9715" width="12.5703125" style="1" customWidth="1"/>
    <col min="9716" max="9716" width="13" style="1" customWidth="1"/>
    <col min="9717" max="9717" width="8.140625" style="1" customWidth="1"/>
    <col min="9718" max="9718" width="8.7109375" style="1" customWidth="1"/>
    <col min="9719" max="9719" width="0" style="1" hidden="1" customWidth="1"/>
    <col min="9720" max="9720" width="11.28515625" style="1" customWidth="1"/>
    <col min="9721" max="9721" width="11.42578125" style="1" customWidth="1"/>
    <col min="9722" max="9722" width="11.5703125" style="1" customWidth="1"/>
    <col min="9723" max="9723" width="19.5703125" style="1" customWidth="1"/>
    <col min="9724" max="9724" width="12.140625" style="1" customWidth="1"/>
    <col min="9725" max="9725" width="20.28515625" style="1" customWidth="1"/>
    <col min="9726" max="9726" width="22.7109375" style="1" customWidth="1"/>
    <col min="9727" max="9727" width="13.5703125" style="1" customWidth="1"/>
    <col min="9728" max="9728" width="16.28515625" style="1" customWidth="1"/>
    <col min="9729" max="9729" width="0.140625" style="1" customWidth="1"/>
    <col min="9730" max="9969" width="9.140625" style="1"/>
    <col min="9970" max="9970" width="55.140625" style="1" customWidth="1"/>
    <col min="9971" max="9971" width="12.5703125" style="1" customWidth="1"/>
    <col min="9972" max="9972" width="13" style="1" customWidth="1"/>
    <col min="9973" max="9973" width="8.140625" style="1" customWidth="1"/>
    <col min="9974" max="9974" width="8.7109375" style="1" customWidth="1"/>
    <col min="9975" max="9975" width="0" style="1" hidden="1" customWidth="1"/>
    <col min="9976" max="9976" width="11.28515625" style="1" customWidth="1"/>
    <col min="9977" max="9977" width="11.42578125" style="1" customWidth="1"/>
    <col min="9978" max="9978" width="11.5703125" style="1" customWidth="1"/>
    <col min="9979" max="9979" width="19.5703125" style="1" customWidth="1"/>
    <col min="9980" max="9980" width="12.140625" style="1" customWidth="1"/>
    <col min="9981" max="9981" width="20.28515625" style="1" customWidth="1"/>
    <col min="9982" max="9982" width="22.7109375" style="1" customWidth="1"/>
    <col min="9983" max="9983" width="13.5703125" style="1" customWidth="1"/>
    <col min="9984" max="9984" width="16.28515625" style="1" customWidth="1"/>
    <col min="9985" max="9985" width="0.140625" style="1" customWidth="1"/>
    <col min="9986" max="10225" width="9.140625" style="1"/>
    <col min="10226" max="10226" width="55.140625" style="1" customWidth="1"/>
    <col min="10227" max="10227" width="12.5703125" style="1" customWidth="1"/>
    <col min="10228" max="10228" width="13" style="1" customWidth="1"/>
    <col min="10229" max="10229" width="8.140625" style="1" customWidth="1"/>
    <col min="10230" max="10230" width="8.7109375" style="1" customWidth="1"/>
    <col min="10231" max="10231" width="0" style="1" hidden="1" customWidth="1"/>
    <col min="10232" max="10232" width="11.28515625" style="1" customWidth="1"/>
    <col min="10233" max="10233" width="11.42578125" style="1" customWidth="1"/>
    <col min="10234" max="10234" width="11.5703125" style="1" customWidth="1"/>
    <col min="10235" max="10235" width="19.5703125" style="1" customWidth="1"/>
    <col min="10236" max="10236" width="12.140625" style="1" customWidth="1"/>
    <col min="10237" max="10237" width="20.28515625" style="1" customWidth="1"/>
    <col min="10238" max="10238" width="22.7109375" style="1" customWidth="1"/>
    <col min="10239" max="10239" width="13.5703125" style="1" customWidth="1"/>
    <col min="10240" max="10240" width="16.28515625" style="1" customWidth="1"/>
    <col min="10241" max="10241" width="0.140625" style="1" customWidth="1"/>
    <col min="10242" max="10481" width="9.140625" style="1"/>
    <col min="10482" max="10482" width="55.140625" style="1" customWidth="1"/>
    <col min="10483" max="10483" width="12.5703125" style="1" customWidth="1"/>
    <col min="10484" max="10484" width="13" style="1" customWidth="1"/>
    <col min="10485" max="10485" width="8.140625" style="1" customWidth="1"/>
    <col min="10486" max="10486" width="8.7109375" style="1" customWidth="1"/>
    <col min="10487" max="10487" width="0" style="1" hidden="1" customWidth="1"/>
    <col min="10488" max="10488" width="11.28515625" style="1" customWidth="1"/>
    <col min="10489" max="10489" width="11.42578125" style="1" customWidth="1"/>
    <col min="10490" max="10490" width="11.5703125" style="1" customWidth="1"/>
    <col min="10491" max="10491" width="19.5703125" style="1" customWidth="1"/>
    <col min="10492" max="10492" width="12.140625" style="1" customWidth="1"/>
    <col min="10493" max="10493" width="20.28515625" style="1" customWidth="1"/>
    <col min="10494" max="10494" width="22.7109375" style="1" customWidth="1"/>
    <col min="10495" max="10495" width="13.5703125" style="1" customWidth="1"/>
    <col min="10496" max="10496" width="16.28515625" style="1" customWidth="1"/>
    <col min="10497" max="10497" width="0.140625" style="1" customWidth="1"/>
    <col min="10498" max="10737" width="9.140625" style="1"/>
    <col min="10738" max="10738" width="55.140625" style="1" customWidth="1"/>
    <col min="10739" max="10739" width="12.5703125" style="1" customWidth="1"/>
    <col min="10740" max="10740" width="13" style="1" customWidth="1"/>
    <col min="10741" max="10741" width="8.140625" style="1" customWidth="1"/>
    <col min="10742" max="10742" width="8.7109375" style="1" customWidth="1"/>
    <col min="10743" max="10743" width="0" style="1" hidden="1" customWidth="1"/>
    <col min="10744" max="10744" width="11.28515625" style="1" customWidth="1"/>
    <col min="10745" max="10745" width="11.42578125" style="1" customWidth="1"/>
    <col min="10746" max="10746" width="11.5703125" style="1" customWidth="1"/>
    <col min="10747" max="10747" width="19.5703125" style="1" customWidth="1"/>
    <col min="10748" max="10748" width="12.140625" style="1" customWidth="1"/>
    <col min="10749" max="10749" width="20.28515625" style="1" customWidth="1"/>
    <col min="10750" max="10750" width="22.7109375" style="1" customWidth="1"/>
    <col min="10751" max="10751" width="13.5703125" style="1" customWidth="1"/>
    <col min="10752" max="10752" width="16.28515625" style="1" customWidth="1"/>
    <col min="10753" max="10753" width="0.140625" style="1" customWidth="1"/>
    <col min="10754" max="10993" width="9.140625" style="1"/>
    <col min="10994" max="10994" width="55.140625" style="1" customWidth="1"/>
    <col min="10995" max="10995" width="12.5703125" style="1" customWidth="1"/>
    <col min="10996" max="10996" width="13" style="1" customWidth="1"/>
    <col min="10997" max="10997" width="8.140625" style="1" customWidth="1"/>
    <col min="10998" max="10998" width="8.7109375" style="1" customWidth="1"/>
    <col min="10999" max="10999" width="0" style="1" hidden="1" customWidth="1"/>
    <col min="11000" max="11000" width="11.28515625" style="1" customWidth="1"/>
    <col min="11001" max="11001" width="11.42578125" style="1" customWidth="1"/>
    <col min="11002" max="11002" width="11.5703125" style="1" customWidth="1"/>
    <col min="11003" max="11003" width="19.5703125" style="1" customWidth="1"/>
    <col min="11004" max="11004" width="12.140625" style="1" customWidth="1"/>
    <col min="11005" max="11005" width="20.28515625" style="1" customWidth="1"/>
    <col min="11006" max="11006" width="22.7109375" style="1" customWidth="1"/>
    <col min="11007" max="11007" width="13.5703125" style="1" customWidth="1"/>
    <col min="11008" max="11008" width="16.28515625" style="1" customWidth="1"/>
    <col min="11009" max="11009" width="0.140625" style="1" customWidth="1"/>
    <col min="11010" max="11249" width="9.140625" style="1"/>
    <col min="11250" max="11250" width="55.140625" style="1" customWidth="1"/>
    <col min="11251" max="11251" width="12.5703125" style="1" customWidth="1"/>
    <col min="11252" max="11252" width="13" style="1" customWidth="1"/>
    <col min="11253" max="11253" width="8.140625" style="1" customWidth="1"/>
    <col min="11254" max="11254" width="8.7109375" style="1" customWidth="1"/>
    <col min="11255" max="11255" width="0" style="1" hidden="1" customWidth="1"/>
    <col min="11256" max="11256" width="11.28515625" style="1" customWidth="1"/>
    <col min="11257" max="11257" width="11.42578125" style="1" customWidth="1"/>
    <col min="11258" max="11258" width="11.5703125" style="1" customWidth="1"/>
    <col min="11259" max="11259" width="19.5703125" style="1" customWidth="1"/>
    <col min="11260" max="11260" width="12.140625" style="1" customWidth="1"/>
    <col min="11261" max="11261" width="20.28515625" style="1" customWidth="1"/>
    <col min="11262" max="11262" width="22.7109375" style="1" customWidth="1"/>
    <col min="11263" max="11263" width="13.5703125" style="1" customWidth="1"/>
    <col min="11264" max="11264" width="16.28515625" style="1" customWidth="1"/>
    <col min="11265" max="11265" width="0.140625" style="1" customWidth="1"/>
    <col min="11266" max="11505" width="9.140625" style="1"/>
    <col min="11506" max="11506" width="55.140625" style="1" customWidth="1"/>
    <col min="11507" max="11507" width="12.5703125" style="1" customWidth="1"/>
    <col min="11508" max="11508" width="13" style="1" customWidth="1"/>
    <col min="11509" max="11509" width="8.140625" style="1" customWidth="1"/>
    <col min="11510" max="11510" width="8.7109375" style="1" customWidth="1"/>
    <col min="11511" max="11511" width="0" style="1" hidden="1" customWidth="1"/>
    <col min="11512" max="11512" width="11.28515625" style="1" customWidth="1"/>
    <col min="11513" max="11513" width="11.42578125" style="1" customWidth="1"/>
    <col min="11514" max="11514" width="11.5703125" style="1" customWidth="1"/>
    <col min="11515" max="11515" width="19.5703125" style="1" customWidth="1"/>
    <col min="11516" max="11516" width="12.140625" style="1" customWidth="1"/>
    <col min="11517" max="11517" width="20.28515625" style="1" customWidth="1"/>
    <col min="11518" max="11518" width="22.7109375" style="1" customWidth="1"/>
    <col min="11519" max="11519" width="13.5703125" style="1" customWidth="1"/>
    <col min="11520" max="11520" width="16.28515625" style="1" customWidth="1"/>
    <col min="11521" max="11521" width="0.140625" style="1" customWidth="1"/>
    <col min="11522" max="11761" width="9.140625" style="1"/>
    <col min="11762" max="11762" width="55.140625" style="1" customWidth="1"/>
    <col min="11763" max="11763" width="12.5703125" style="1" customWidth="1"/>
    <col min="11764" max="11764" width="13" style="1" customWidth="1"/>
    <col min="11765" max="11765" width="8.140625" style="1" customWidth="1"/>
    <col min="11766" max="11766" width="8.7109375" style="1" customWidth="1"/>
    <col min="11767" max="11767" width="0" style="1" hidden="1" customWidth="1"/>
    <col min="11768" max="11768" width="11.28515625" style="1" customWidth="1"/>
    <col min="11769" max="11769" width="11.42578125" style="1" customWidth="1"/>
    <col min="11770" max="11770" width="11.5703125" style="1" customWidth="1"/>
    <col min="11771" max="11771" width="19.5703125" style="1" customWidth="1"/>
    <col min="11772" max="11772" width="12.140625" style="1" customWidth="1"/>
    <col min="11773" max="11773" width="20.28515625" style="1" customWidth="1"/>
    <col min="11774" max="11774" width="22.7109375" style="1" customWidth="1"/>
    <col min="11775" max="11775" width="13.5703125" style="1" customWidth="1"/>
    <col min="11776" max="11776" width="16.28515625" style="1" customWidth="1"/>
    <col min="11777" max="11777" width="0.140625" style="1" customWidth="1"/>
    <col min="11778" max="12017" width="9.140625" style="1"/>
    <col min="12018" max="12018" width="55.140625" style="1" customWidth="1"/>
    <col min="12019" max="12019" width="12.5703125" style="1" customWidth="1"/>
    <col min="12020" max="12020" width="13" style="1" customWidth="1"/>
    <col min="12021" max="12021" width="8.140625" style="1" customWidth="1"/>
    <col min="12022" max="12022" width="8.7109375" style="1" customWidth="1"/>
    <col min="12023" max="12023" width="0" style="1" hidden="1" customWidth="1"/>
    <col min="12024" max="12024" width="11.28515625" style="1" customWidth="1"/>
    <col min="12025" max="12025" width="11.42578125" style="1" customWidth="1"/>
    <col min="12026" max="12026" width="11.5703125" style="1" customWidth="1"/>
    <col min="12027" max="12027" width="19.5703125" style="1" customWidth="1"/>
    <col min="12028" max="12028" width="12.140625" style="1" customWidth="1"/>
    <col min="12029" max="12029" width="20.28515625" style="1" customWidth="1"/>
    <col min="12030" max="12030" width="22.7109375" style="1" customWidth="1"/>
    <col min="12031" max="12031" width="13.5703125" style="1" customWidth="1"/>
    <col min="12032" max="12032" width="16.28515625" style="1" customWidth="1"/>
    <col min="12033" max="12033" width="0.140625" style="1" customWidth="1"/>
    <col min="12034" max="12273" width="9.140625" style="1"/>
    <col min="12274" max="12274" width="55.140625" style="1" customWidth="1"/>
    <col min="12275" max="12275" width="12.5703125" style="1" customWidth="1"/>
    <col min="12276" max="12276" width="13" style="1" customWidth="1"/>
    <col min="12277" max="12277" width="8.140625" style="1" customWidth="1"/>
    <col min="12278" max="12278" width="8.7109375" style="1" customWidth="1"/>
    <col min="12279" max="12279" width="0" style="1" hidden="1" customWidth="1"/>
    <col min="12280" max="12280" width="11.28515625" style="1" customWidth="1"/>
    <col min="12281" max="12281" width="11.42578125" style="1" customWidth="1"/>
    <col min="12282" max="12282" width="11.5703125" style="1" customWidth="1"/>
    <col min="12283" max="12283" width="19.5703125" style="1" customWidth="1"/>
    <col min="12284" max="12284" width="12.140625" style="1" customWidth="1"/>
    <col min="12285" max="12285" width="20.28515625" style="1" customWidth="1"/>
    <col min="12286" max="12286" width="22.7109375" style="1" customWidth="1"/>
    <col min="12287" max="12287" width="13.5703125" style="1" customWidth="1"/>
    <col min="12288" max="12288" width="16.28515625" style="1" customWidth="1"/>
    <col min="12289" max="12289" width="0.140625" style="1" customWidth="1"/>
    <col min="12290" max="12529" width="9.140625" style="1"/>
    <col min="12530" max="12530" width="55.140625" style="1" customWidth="1"/>
    <col min="12531" max="12531" width="12.5703125" style="1" customWidth="1"/>
    <col min="12532" max="12532" width="13" style="1" customWidth="1"/>
    <col min="12533" max="12533" width="8.140625" style="1" customWidth="1"/>
    <col min="12534" max="12534" width="8.7109375" style="1" customWidth="1"/>
    <col min="12535" max="12535" width="0" style="1" hidden="1" customWidth="1"/>
    <col min="12536" max="12536" width="11.28515625" style="1" customWidth="1"/>
    <col min="12537" max="12537" width="11.42578125" style="1" customWidth="1"/>
    <col min="12538" max="12538" width="11.5703125" style="1" customWidth="1"/>
    <col min="12539" max="12539" width="19.5703125" style="1" customWidth="1"/>
    <col min="12540" max="12540" width="12.140625" style="1" customWidth="1"/>
    <col min="12541" max="12541" width="20.28515625" style="1" customWidth="1"/>
    <col min="12542" max="12542" width="22.7109375" style="1" customWidth="1"/>
    <col min="12543" max="12543" width="13.5703125" style="1" customWidth="1"/>
    <col min="12544" max="12544" width="16.28515625" style="1" customWidth="1"/>
    <col min="12545" max="12545" width="0.140625" style="1" customWidth="1"/>
    <col min="12546" max="12785" width="9.140625" style="1"/>
    <col min="12786" max="12786" width="55.140625" style="1" customWidth="1"/>
    <col min="12787" max="12787" width="12.5703125" style="1" customWidth="1"/>
    <col min="12788" max="12788" width="13" style="1" customWidth="1"/>
    <col min="12789" max="12789" width="8.140625" style="1" customWidth="1"/>
    <col min="12790" max="12790" width="8.7109375" style="1" customWidth="1"/>
    <col min="12791" max="12791" width="0" style="1" hidden="1" customWidth="1"/>
    <col min="12792" max="12792" width="11.28515625" style="1" customWidth="1"/>
    <col min="12793" max="12793" width="11.42578125" style="1" customWidth="1"/>
    <col min="12794" max="12794" width="11.5703125" style="1" customWidth="1"/>
    <col min="12795" max="12795" width="19.5703125" style="1" customWidth="1"/>
    <col min="12796" max="12796" width="12.140625" style="1" customWidth="1"/>
    <col min="12797" max="12797" width="20.28515625" style="1" customWidth="1"/>
    <col min="12798" max="12798" width="22.7109375" style="1" customWidth="1"/>
    <col min="12799" max="12799" width="13.5703125" style="1" customWidth="1"/>
    <col min="12800" max="12800" width="16.28515625" style="1" customWidth="1"/>
    <col min="12801" max="12801" width="0.140625" style="1" customWidth="1"/>
    <col min="12802" max="13041" width="9.140625" style="1"/>
    <col min="13042" max="13042" width="55.140625" style="1" customWidth="1"/>
    <col min="13043" max="13043" width="12.5703125" style="1" customWidth="1"/>
    <col min="13044" max="13044" width="13" style="1" customWidth="1"/>
    <col min="13045" max="13045" width="8.140625" style="1" customWidth="1"/>
    <col min="13046" max="13046" width="8.7109375" style="1" customWidth="1"/>
    <col min="13047" max="13047" width="0" style="1" hidden="1" customWidth="1"/>
    <col min="13048" max="13048" width="11.28515625" style="1" customWidth="1"/>
    <col min="13049" max="13049" width="11.42578125" style="1" customWidth="1"/>
    <col min="13050" max="13050" width="11.5703125" style="1" customWidth="1"/>
    <col min="13051" max="13051" width="19.5703125" style="1" customWidth="1"/>
    <col min="13052" max="13052" width="12.140625" style="1" customWidth="1"/>
    <col min="13053" max="13053" width="20.28515625" style="1" customWidth="1"/>
    <col min="13054" max="13054" width="22.7109375" style="1" customWidth="1"/>
    <col min="13055" max="13055" width="13.5703125" style="1" customWidth="1"/>
    <col min="13056" max="13056" width="16.28515625" style="1" customWidth="1"/>
    <col min="13057" max="13057" width="0.140625" style="1" customWidth="1"/>
    <col min="13058" max="13297" width="9.140625" style="1"/>
    <col min="13298" max="13298" width="55.140625" style="1" customWidth="1"/>
    <col min="13299" max="13299" width="12.5703125" style="1" customWidth="1"/>
    <col min="13300" max="13300" width="13" style="1" customWidth="1"/>
    <col min="13301" max="13301" width="8.140625" style="1" customWidth="1"/>
    <col min="13302" max="13302" width="8.7109375" style="1" customWidth="1"/>
    <col min="13303" max="13303" width="0" style="1" hidden="1" customWidth="1"/>
    <col min="13304" max="13304" width="11.28515625" style="1" customWidth="1"/>
    <col min="13305" max="13305" width="11.42578125" style="1" customWidth="1"/>
    <col min="13306" max="13306" width="11.5703125" style="1" customWidth="1"/>
    <col min="13307" max="13307" width="19.5703125" style="1" customWidth="1"/>
    <col min="13308" max="13308" width="12.140625" style="1" customWidth="1"/>
    <col min="13309" max="13309" width="20.28515625" style="1" customWidth="1"/>
    <col min="13310" max="13310" width="22.7109375" style="1" customWidth="1"/>
    <col min="13311" max="13311" width="13.5703125" style="1" customWidth="1"/>
    <col min="13312" max="13312" width="16.28515625" style="1" customWidth="1"/>
    <col min="13313" max="13313" width="0.140625" style="1" customWidth="1"/>
    <col min="13314" max="13553" width="9.140625" style="1"/>
    <col min="13554" max="13554" width="55.140625" style="1" customWidth="1"/>
    <col min="13555" max="13555" width="12.5703125" style="1" customWidth="1"/>
    <col min="13556" max="13556" width="13" style="1" customWidth="1"/>
    <col min="13557" max="13557" width="8.140625" style="1" customWidth="1"/>
    <col min="13558" max="13558" width="8.7109375" style="1" customWidth="1"/>
    <col min="13559" max="13559" width="0" style="1" hidden="1" customWidth="1"/>
    <col min="13560" max="13560" width="11.28515625" style="1" customWidth="1"/>
    <col min="13561" max="13561" width="11.42578125" style="1" customWidth="1"/>
    <col min="13562" max="13562" width="11.5703125" style="1" customWidth="1"/>
    <col min="13563" max="13563" width="19.5703125" style="1" customWidth="1"/>
    <col min="13564" max="13564" width="12.140625" style="1" customWidth="1"/>
    <col min="13565" max="13565" width="20.28515625" style="1" customWidth="1"/>
    <col min="13566" max="13566" width="22.7109375" style="1" customWidth="1"/>
    <col min="13567" max="13567" width="13.5703125" style="1" customWidth="1"/>
    <col min="13568" max="13568" width="16.28515625" style="1" customWidth="1"/>
    <col min="13569" max="13569" width="0.140625" style="1" customWidth="1"/>
    <col min="13570" max="13809" width="9.140625" style="1"/>
    <col min="13810" max="13810" width="55.140625" style="1" customWidth="1"/>
    <col min="13811" max="13811" width="12.5703125" style="1" customWidth="1"/>
    <col min="13812" max="13812" width="13" style="1" customWidth="1"/>
    <col min="13813" max="13813" width="8.140625" style="1" customWidth="1"/>
    <col min="13814" max="13814" width="8.7109375" style="1" customWidth="1"/>
    <col min="13815" max="13815" width="0" style="1" hidden="1" customWidth="1"/>
    <col min="13816" max="13816" width="11.28515625" style="1" customWidth="1"/>
    <col min="13817" max="13817" width="11.42578125" style="1" customWidth="1"/>
    <col min="13818" max="13818" width="11.5703125" style="1" customWidth="1"/>
    <col min="13819" max="13819" width="19.5703125" style="1" customWidth="1"/>
    <col min="13820" max="13820" width="12.140625" style="1" customWidth="1"/>
    <col min="13821" max="13821" width="20.28515625" style="1" customWidth="1"/>
    <col min="13822" max="13822" width="22.7109375" style="1" customWidth="1"/>
    <col min="13823" max="13823" width="13.5703125" style="1" customWidth="1"/>
    <col min="13824" max="13824" width="16.28515625" style="1" customWidth="1"/>
    <col min="13825" max="13825" width="0.140625" style="1" customWidth="1"/>
    <col min="13826" max="14065" width="9.140625" style="1"/>
    <col min="14066" max="14066" width="55.140625" style="1" customWidth="1"/>
    <col min="14067" max="14067" width="12.5703125" style="1" customWidth="1"/>
    <col min="14068" max="14068" width="13" style="1" customWidth="1"/>
    <col min="14069" max="14069" width="8.140625" style="1" customWidth="1"/>
    <col min="14070" max="14070" width="8.7109375" style="1" customWidth="1"/>
    <col min="14071" max="14071" width="0" style="1" hidden="1" customWidth="1"/>
    <col min="14072" max="14072" width="11.28515625" style="1" customWidth="1"/>
    <col min="14073" max="14073" width="11.42578125" style="1" customWidth="1"/>
    <col min="14074" max="14074" width="11.5703125" style="1" customWidth="1"/>
    <col min="14075" max="14075" width="19.5703125" style="1" customWidth="1"/>
    <col min="14076" max="14076" width="12.140625" style="1" customWidth="1"/>
    <col min="14077" max="14077" width="20.28515625" style="1" customWidth="1"/>
    <col min="14078" max="14078" width="22.7109375" style="1" customWidth="1"/>
    <col min="14079" max="14079" width="13.5703125" style="1" customWidth="1"/>
    <col min="14080" max="14080" width="16.28515625" style="1" customWidth="1"/>
    <col min="14081" max="14081" width="0.140625" style="1" customWidth="1"/>
    <col min="14082" max="14321" width="9.140625" style="1"/>
    <col min="14322" max="14322" width="55.140625" style="1" customWidth="1"/>
    <col min="14323" max="14323" width="12.5703125" style="1" customWidth="1"/>
    <col min="14324" max="14324" width="13" style="1" customWidth="1"/>
    <col min="14325" max="14325" width="8.140625" style="1" customWidth="1"/>
    <col min="14326" max="14326" width="8.7109375" style="1" customWidth="1"/>
    <col min="14327" max="14327" width="0" style="1" hidden="1" customWidth="1"/>
    <col min="14328" max="14328" width="11.28515625" style="1" customWidth="1"/>
    <col min="14329" max="14329" width="11.42578125" style="1" customWidth="1"/>
    <col min="14330" max="14330" width="11.5703125" style="1" customWidth="1"/>
    <col min="14331" max="14331" width="19.5703125" style="1" customWidth="1"/>
    <col min="14332" max="14332" width="12.140625" style="1" customWidth="1"/>
    <col min="14333" max="14333" width="20.28515625" style="1" customWidth="1"/>
    <col min="14334" max="14334" width="22.7109375" style="1" customWidth="1"/>
    <col min="14335" max="14335" width="13.5703125" style="1" customWidth="1"/>
    <col min="14336" max="14336" width="16.28515625" style="1" customWidth="1"/>
    <col min="14337" max="14337" width="0.140625" style="1" customWidth="1"/>
    <col min="14338" max="14577" width="9.140625" style="1"/>
    <col min="14578" max="14578" width="55.140625" style="1" customWidth="1"/>
    <col min="14579" max="14579" width="12.5703125" style="1" customWidth="1"/>
    <col min="14580" max="14580" width="13" style="1" customWidth="1"/>
    <col min="14581" max="14581" width="8.140625" style="1" customWidth="1"/>
    <col min="14582" max="14582" width="8.7109375" style="1" customWidth="1"/>
    <col min="14583" max="14583" width="0" style="1" hidden="1" customWidth="1"/>
    <col min="14584" max="14584" width="11.28515625" style="1" customWidth="1"/>
    <col min="14585" max="14585" width="11.42578125" style="1" customWidth="1"/>
    <col min="14586" max="14586" width="11.5703125" style="1" customWidth="1"/>
    <col min="14587" max="14587" width="19.5703125" style="1" customWidth="1"/>
    <col min="14588" max="14588" width="12.140625" style="1" customWidth="1"/>
    <col min="14589" max="14589" width="20.28515625" style="1" customWidth="1"/>
    <col min="14590" max="14590" width="22.7109375" style="1" customWidth="1"/>
    <col min="14591" max="14591" width="13.5703125" style="1" customWidth="1"/>
    <col min="14592" max="14592" width="16.28515625" style="1" customWidth="1"/>
    <col min="14593" max="14593" width="0.140625" style="1" customWidth="1"/>
    <col min="14594" max="14833" width="9.140625" style="1"/>
    <col min="14834" max="14834" width="55.140625" style="1" customWidth="1"/>
    <col min="14835" max="14835" width="12.5703125" style="1" customWidth="1"/>
    <col min="14836" max="14836" width="13" style="1" customWidth="1"/>
    <col min="14837" max="14837" width="8.140625" style="1" customWidth="1"/>
    <col min="14838" max="14838" width="8.7109375" style="1" customWidth="1"/>
    <col min="14839" max="14839" width="0" style="1" hidden="1" customWidth="1"/>
    <col min="14840" max="14840" width="11.28515625" style="1" customWidth="1"/>
    <col min="14841" max="14841" width="11.42578125" style="1" customWidth="1"/>
    <col min="14842" max="14842" width="11.5703125" style="1" customWidth="1"/>
    <col min="14843" max="14843" width="19.5703125" style="1" customWidth="1"/>
    <col min="14844" max="14844" width="12.140625" style="1" customWidth="1"/>
    <col min="14845" max="14845" width="20.28515625" style="1" customWidth="1"/>
    <col min="14846" max="14846" width="22.7109375" style="1" customWidth="1"/>
    <col min="14847" max="14847" width="13.5703125" style="1" customWidth="1"/>
    <col min="14848" max="14848" width="16.28515625" style="1" customWidth="1"/>
    <col min="14849" max="14849" width="0.140625" style="1" customWidth="1"/>
    <col min="14850" max="15089" width="9.140625" style="1"/>
    <col min="15090" max="15090" width="55.140625" style="1" customWidth="1"/>
    <col min="15091" max="15091" width="12.5703125" style="1" customWidth="1"/>
    <col min="15092" max="15092" width="13" style="1" customWidth="1"/>
    <col min="15093" max="15093" width="8.140625" style="1" customWidth="1"/>
    <col min="15094" max="15094" width="8.7109375" style="1" customWidth="1"/>
    <col min="15095" max="15095" width="0" style="1" hidden="1" customWidth="1"/>
    <col min="15096" max="15096" width="11.28515625" style="1" customWidth="1"/>
    <col min="15097" max="15097" width="11.42578125" style="1" customWidth="1"/>
    <col min="15098" max="15098" width="11.5703125" style="1" customWidth="1"/>
    <col min="15099" max="15099" width="19.5703125" style="1" customWidth="1"/>
    <col min="15100" max="15100" width="12.140625" style="1" customWidth="1"/>
    <col min="15101" max="15101" width="20.28515625" style="1" customWidth="1"/>
    <col min="15102" max="15102" width="22.7109375" style="1" customWidth="1"/>
    <col min="15103" max="15103" width="13.5703125" style="1" customWidth="1"/>
    <col min="15104" max="15104" width="16.28515625" style="1" customWidth="1"/>
    <col min="15105" max="15105" width="0.140625" style="1" customWidth="1"/>
    <col min="15106" max="15345" width="9.140625" style="1"/>
    <col min="15346" max="15346" width="55.140625" style="1" customWidth="1"/>
    <col min="15347" max="15347" width="12.5703125" style="1" customWidth="1"/>
    <col min="15348" max="15348" width="13" style="1" customWidth="1"/>
    <col min="15349" max="15349" width="8.140625" style="1" customWidth="1"/>
    <col min="15350" max="15350" width="8.7109375" style="1" customWidth="1"/>
    <col min="15351" max="15351" width="0" style="1" hidden="1" customWidth="1"/>
    <col min="15352" max="15352" width="11.28515625" style="1" customWidth="1"/>
    <col min="15353" max="15353" width="11.42578125" style="1" customWidth="1"/>
    <col min="15354" max="15354" width="11.5703125" style="1" customWidth="1"/>
    <col min="15355" max="15355" width="19.5703125" style="1" customWidth="1"/>
    <col min="15356" max="15356" width="12.140625" style="1" customWidth="1"/>
    <col min="15357" max="15357" width="20.28515625" style="1" customWidth="1"/>
    <col min="15358" max="15358" width="22.7109375" style="1" customWidth="1"/>
    <col min="15359" max="15359" width="13.5703125" style="1" customWidth="1"/>
    <col min="15360" max="15360" width="16.28515625" style="1" customWidth="1"/>
    <col min="15361" max="15361" width="0.140625" style="1" customWidth="1"/>
    <col min="15362" max="15601" width="9.140625" style="1"/>
    <col min="15602" max="15602" width="55.140625" style="1" customWidth="1"/>
    <col min="15603" max="15603" width="12.5703125" style="1" customWidth="1"/>
    <col min="15604" max="15604" width="13" style="1" customWidth="1"/>
    <col min="15605" max="15605" width="8.140625" style="1" customWidth="1"/>
    <col min="15606" max="15606" width="8.7109375" style="1" customWidth="1"/>
    <col min="15607" max="15607" width="0" style="1" hidden="1" customWidth="1"/>
    <col min="15608" max="15608" width="11.28515625" style="1" customWidth="1"/>
    <col min="15609" max="15609" width="11.42578125" style="1" customWidth="1"/>
    <col min="15610" max="15610" width="11.5703125" style="1" customWidth="1"/>
    <col min="15611" max="15611" width="19.5703125" style="1" customWidth="1"/>
    <col min="15612" max="15612" width="12.140625" style="1" customWidth="1"/>
    <col min="15613" max="15613" width="20.28515625" style="1" customWidth="1"/>
    <col min="15614" max="15614" width="22.7109375" style="1" customWidth="1"/>
    <col min="15615" max="15615" width="13.5703125" style="1" customWidth="1"/>
    <col min="15616" max="15616" width="16.28515625" style="1" customWidth="1"/>
    <col min="15617" max="15617" width="0.140625" style="1" customWidth="1"/>
    <col min="15618" max="15857" width="9.140625" style="1"/>
    <col min="15858" max="15858" width="55.140625" style="1" customWidth="1"/>
    <col min="15859" max="15859" width="12.5703125" style="1" customWidth="1"/>
    <col min="15860" max="15860" width="13" style="1" customWidth="1"/>
    <col min="15861" max="15861" width="8.140625" style="1" customWidth="1"/>
    <col min="15862" max="15862" width="8.7109375" style="1" customWidth="1"/>
    <col min="15863" max="15863" width="0" style="1" hidden="1" customWidth="1"/>
    <col min="15864" max="15864" width="11.28515625" style="1" customWidth="1"/>
    <col min="15865" max="15865" width="11.42578125" style="1" customWidth="1"/>
    <col min="15866" max="15866" width="11.5703125" style="1" customWidth="1"/>
    <col min="15867" max="15867" width="19.5703125" style="1" customWidth="1"/>
    <col min="15868" max="15868" width="12.140625" style="1" customWidth="1"/>
    <col min="15869" max="15869" width="20.28515625" style="1" customWidth="1"/>
    <col min="15870" max="15870" width="22.7109375" style="1" customWidth="1"/>
    <col min="15871" max="15871" width="13.5703125" style="1" customWidth="1"/>
    <col min="15872" max="15872" width="16.28515625" style="1" customWidth="1"/>
    <col min="15873" max="15873" width="0.140625" style="1" customWidth="1"/>
    <col min="15874" max="16113" width="9.140625" style="1"/>
    <col min="16114" max="16114" width="55.140625" style="1" customWidth="1"/>
    <col min="16115" max="16115" width="12.5703125" style="1" customWidth="1"/>
    <col min="16116" max="16116" width="13" style="1" customWidth="1"/>
    <col min="16117" max="16117" width="8.140625" style="1" customWidth="1"/>
    <col min="16118" max="16118" width="8.7109375" style="1" customWidth="1"/>
    <col min="16119" max="16119" width="0" style="1" hidden="1" customWidth="1"/>
    <col min="16120" max="16120" width="11.28515625" style="1" customWidth="1"/>
    <col min="16121" max="16121" width="11.42578125" style="1" customWidth="1"/>
    <col min="16122" max="16122" width="11.5703125" style="1" customWidth="1"/>
    <col min="16123" max="16123" width="19.5703125" style="1" customWidth="1"/>
    <col min="16124" max="16124" width="12.140625" style="1" customWidth="1"/>
    <col min="16125" max="16125" width="20.28515625" style="1" customWidth="1"/>
    <col min="16126" max="16126" width="22.7109375" style="1" customWidth="1"/>
    <col min="16127" max="16127" width="13.5703125" style="1" customWidth="1"/>
    <col min="16128" max="16128" width="16.28515625" style="1" customWidth="1"/>
    <col min="16129" max="16129" width="0.140625" style="1" customWidth="1"/>
    <col min="16130" max="16384" width="9.140625" style="1"/>
  </cols>
  <sheetData>
    <row r="1" spans="1:9" ht="23.25" x14ac:dyDescent="0.35">
      <c r="A1" s="9" t="s">
        <v>0</v>
      </c>
      <c r="B1" s="3"/>
      <c r="C1" s="3"/>
      <c r="D1" s="6"/>
      <c r="E1" s="10"/>
      <c r="F1" s="10"/>
      <c r="G1" s="10"/>
    </row>
    <row r="2" spans="1:9" s="2" customFormat="1" ht="23.25" x14ac:dyDescent="0.35">
      <c r="A2" s="12" t="s">
        <v>145</v>
      </c>
      <c r="B2" s="13" t="s">
        <v>134</v>
      </c>
      <c r="C2" s="5"/>
      <c r="D2" s="8"/>
      <c r="E2" s="14"/>
      <c r="F2" s="14"/>
      <c r="G2" s="14"/>
      <c r="H2" s="15"/>
      <c r="I2" s="15"/>
    </row>
    <row r="3" spans="1:9" s="20" customFormat="1" ht="30" customHeight="1" x14ac:dyDescent="0.25">
      <c r="A3" s="16" t="s">
        <v>1</v>
      </c>
      <c r="B3" s="17" t="s">
        <v>135</v>
      </c>
      <c r="C3" s="17" t="s">
        <v>136</v>
      </c>
      <c r="D3" s="18" t="s">
        <v>137</v>
      </c>
      <c r="E3" s="18" t="s">
        <v>138</v>
      </c>
      <c r="F3" s="18" t="s">
        <v>139</v>
      </c>
      <c r="G3" s="18" t="s">
        <v>140</v>
      </c>
      <c r="H3" s="19" t="s">
        <v>141</v>
      </c>
      <c r="I3" s="19" t="s">
        <v>141</v>
      </c>
    </row>
    <row r="4" spans="1:9" x14ac:dyDescent="0.25">
      <c r="A4" s="1" t="s">
        <v>55</v>
      </c>
      <c r="B4" s="4">
        <v>9154.07</v>
      </c>
      <c r="C4" s="4">
        <v>7490.88</v>
      </c>
      <c r="D4" s="21">
        <v>34</v>
      </c>
      <c r="E4" s="7">
        <v>55</v>
      </c>
      <c r="F4" s="7">
        <v>167</v>
      </c>
      <c r="G4" s="22">
        <v>154</v>
      </c>
      <c r="H4" s="23">
        <f>D4/F4</f>
        <v>0.20359281437125748</v>
      </c>
      <c r="I4" s="23">
        <f>E4/G4</f>
        <v>0.35714285714285715</v>
      </c>
    </row>
    <row r="5" spans="1:9" x14ac:dyDescent="0.25">
      <c r="A5" s="1" t="s">
        <v>48</v>
      </c>
      <c r="B5" s="4">
        <v>19733</v>
      </c>
      <c r="C5" s="4">
        <v>19173</v>
      </c>
      <c r="D5" s="21">
        <v>42</v>
      </c>
      <c r="E5" s="7">
        <v>44</v>
      </c>
      <c r="F5" s="7">
        <v>403</v>
      </c>
      <c r="G5" s="22">
        <v>409</v>
      </c>
      <c r="H5" s="23">
        <f t="shared" ref="H5:I30" si="0">D5/F5</f>
        <v>0.10421836228287841</v>
      </c>
      <c r="I5" s="23">
        <f t="shared" si="0"/>
        <v>0.10757946210268948</v>
      </c>
    </row>
    <row r="6" spans="1:9" x14ac:dyDescent="0.25">
      <c r="A6" s="1" t="s">
        <v>37</v>
      </c>
      <c r="B6" s="4">
        <v>10407.959999999999</v>
      </c>
      <c r="C6" s="4">
        <v>10512.96</v>
      </c>
      <c r="D6" s="21">
        <v>46</v>
      </c>
      <c r="E6" s="7">
        <v>58</v>
      </c>
      <c r="F6" s="7">
        <v>741</v>
      </c>
      <c r="G6" s="22">
        <v>791</v>
      </c>
      <c r="H6" s="23">
        <f t="shared" si="0"/>
        <v>6.2078272604588397E-2</v>
      </c>
      <c r="I6" s="23">
        <f t="shared" si="0"/>
        <v>7.3324905183312264E-2</v>
      </c>
    </row>
    <row r="7" spans="1:9" x14ac:dyDescent="0.25">
      <c r="A7" s="1" t="s">
        <v>90</v>
      </c>
      <c r="B7" s="4">
        <v>16362</v>
      </c>
      <c r="C7" s="4">
        <v>1308</v>
      </c>
      <c r="D7" s="21">
        <v>8</v>
      </c>
      <c r="E7" s="7">
        <v>6</v>
      </c>
      <c r="F7" s="7">
        <v>17</v>
      </c>
      <c r="G7" s="22">
        <v>19</v>
      </c>
      <c r="H7" s="23">
        <f t="shared" si="0"/>
        <v>0.47058823529411764</v>
      </c>
      <c r="I7" s="23">
        <f t="shared" si="0"/>
        <v>0.31578947368421051</v>
      </c>
    </row>
    <row r="8" spans="1:9" x14ac:dyDescent="0.25">
      <c r="A8" s="1" t="s">
        <v>38</v>
      </c>
      <c r="B8" s="4">
        <v>93573.56</v>
      </c>
      <c r="C8" s="4">
        <v>94766.06</v>
      </c>
      <c r="D8" s="21">
        <v>282</v>
      </c>
      <c r="E8" s="7">
        <v>314</v>
      </c>
      <c r="F8" s="7">
        <v>1159</v>
      </c>
      <c r="G8" s="22">
        <v>1183</v>
      </c>
      <c r="H8" s="23">
        <f t="shared" si="0"/>
        <v>0.24331320103537532</v>
      </c>
      <c r="I8" s="23">
        <f t="shared" si="0"/>
        <v>0.26542688081149618</v>
      </c>
    </row>
    <row r="9" spans="1:9" x14ac:dyDescent="0.25">
      <c r="A9" s="1" t="s">
        <v>6</v>
      </c>
      <c r="B9" s="4">
        <v>9468</v>
      </c>
      <c r="C9" s="4">
        <v>7260</v>
      </c>
      <c r="D9" s="21">
        <v>39</v>
      </c>
      <c r="E9" s="7">
        <v>30</v>
      </c>
      <c r="F9" s="7">
        <v>258</v>
      </c>
      <c r="G9" s="22">
        <v>270</v>
      </c>
      <c r="H9" s="23">
        <f t="shared" si="0"/>
        <v>0.15116279069767441</v>
      </c>
      <c r="I9" s="23">
        <f t="shared" si="0"/>
        <v>0.1111111111111111</v>
      </c>
    </row>
    <row r="10" spans="1:9" x14ac:dyDescent="0.25">
      <c r="A10" s="1" t="s">
        <v>67</v>
      </c>
      <c r="B10" s="4">
        <v>4908</v>
      </c>
      <c r="C10" s="4">
        <v>4068</v>
      </c>
      <c r="D10" s="21">
        <v>24</v>
      </c>
      <c r="E10" s="7">
        <v>21</v>
      </c>
      <c r="F10" s="7">
        <v>674</v>
      </c>
      <c r="G10" s="22">
        <v>508</v>
      </c>
      <c r="H10" s="23">
        <f t="shared" si="0"/>
        <v>3.5608308605341248E-2</v>
      </c>
      <c r="I10" s="23">
        <f t="shared" si="0"/>
        <v>4.1338582677165357E-2</v>
      </c>
    </row>
    <row r="11" spans="1:9" x14ac:dyDescent="0.25">
      <c r="A11" s="1" t="s">
        <v>7</v>
      </c>
      <c r="B11" s="4">
        <v>29577</v>
      </c>
      <c r="C11" s="4">
        <v>26036</v>
      </c>
      <c r="D11" s="21">
        <v>76</v>
      </c>
      <c r="E11" s="7">
        <v>72</v>
      </c>
      <c r="F11" s="7">
        <v>135</v>
      </c>
      <c r="G11" s="22">
        <v>141</v>
      </c>
      <c r="H11" s="23">
        <f t="shared" si="0"/>
        <v>0.562962962962963</v>
      </c>
      <c r="I11" s="23">
        <f t="shared" si="0"/>
        <v>0.51063829787234039</v>
      </c>
    </row>
    <row r="12" spans="1:9" x14ac:dyDescent="0.25">
      <c r="A12" s="1" t="s">
        <v>62</v>
      </c>
      <c r="B12" s="4">
        <v>4050</v>
      </c>
      <c r="C12" s="4">
        <v>4323.24</v>
      </c>
      <c r="D12" s="21">
        <v>16</v>
      </c>
      <c r="E12" s="7">
        <v>16</v>
      </c>
      <c r="F12" s="7">
        <v>139</v>
      </c>
      <c r="G12" s="22">
        <v>140</v>
      </c>
      <c r="H12" s="23">
        <f t="shared" si="0"/>
        <v>0.11510791366906475</v>
      </c>
      <c r="I12" s="23">
        <f t="shared" si="0"/>
        <v>0.11428571428571428</v>
      </c>
    </row>
    <row r="13" spans="1:9" x14ac:dyDescent="0.25">
      <c r="A13" s="1" t="s">
        <v>56</v>
      </c>
      <c r="B13" s="4">
        <v>2750.08</v>
      </c>
      <c r="C13" s="4">
        <v>2570.08</v>
      </c>
      <c r="D13" s="21">
        <v>12</v>
      </c>
      <c r="E13" s="7">
        <v>10</v>
      </c>
      <c r="F13" s="7">
        <v>81</v>
      </c>
      <c r="G13" s="22">
        <v>80</v>
      </c>
      <c r="H13" s="23">
        <f t="shared" si="0"/>
        <v>0.14814814814814814</v>
      </c>
      <c r="I13" s="23">
        <f t="shared" si="0"/>
        <v>0.125</v>
      </c>
    </row>
    <row r="14" spans="1:9" x14ac:dyDescent="0.25">
      <c r="A14" s="1" t="s">
        <v>68</v>
      </c>
      <c r="B14" s="4">
        <v>10413.84</v>
      </c>
      <c r="C14" s="4">
        <v>11649.84</v>
      </c>
      <c r="D14" s="21">
        <v>31</v>
      </c>
      <c r="E14" s="7">
        <v>39</v>
      </c>
      <c r="F14" s="7">
        <v>151</v>
      </c>
      <c r="G14" s="22">
        <v>153</v>
      </c>
      <c r="H14" s="23">
        <f t="shared" si="0"/>
        <v>0.20529801324503311</v>
      </c>
      <c r="I14" s="23">
        <f t="shared" si="0"/>
        <v>0.25490196078431371</v>
      </c>
    </row>
    <row r="15" spans="1:9" x14ac:dyDescent="0.25">
      <c r="A15" s="1" t="s">
        <v>91</v>
      </c>
      <c r="B15" s="4">
        <v>480</v>
      </c>
      <c r="C15" s="4">
        <v>480</v>
      </c>
      <c r="D15" s="21">
        <v>2</v>
      </c>
      <c r="E15" s="7">
        <v>2</v>
      </c>
      <c r="F15" s="7">
        <v>11</v>
      </c>
      <c r="G15" s="22">
        <v>11</v>
      </c>
      <c r="H15" s="23">
        <f t="shared" si="0"/>
        <v>0.18181818181818182</v>
      </c>
      <c r="I15" s="23">
        <f t="shared" si="0"/>
        <v>0.18181818181818182</v>
      </c>
    </row>
    <row r="16" spans="1:9" x14ac:dyDescent="0.25">
      <c r="A16" s="1" t="s">
        <v>69</v>
      </c>
      <c r="B16" s="4">
        <v>1764</v>
      </c>
      <c r="C16" s="4">
        <v>1764</v>
      </c>
      <c r="D16" s="21">
        <v>3</v>
      </c>
      <c r="E16" s="7">
        <v>3</v>
      </c>
      <c r="F16" s="7">
        <v>89</v>
      </c>
      <c r="G16" s="22">
        <v>88</v>
      </c>
      <c r="H16" s="23">
        <f t="shared" si="0"/>
        <v>3.3707865168539325E-2</v>
      </c>
      <c r="I16" s="23">
        <f t="shared" si="0"/>
        <v>3.4090909090909088E-2</v>
      </c>
    </row>
    <row r="17" spans="1:11" x14ac:dyDescent="0.25">
      <c r="A17" s="1" t="s">
        <v>92</v>
      </c>
      <c r="B17" s="4">
        <v>120</v>
      </c>
      <c r="C17" s="4">
        <v>120</v>
      </c>
      <c r="D17" s="21">
        <v>1</v>
      </c>
      <c r="E17" s="7">
        <v>1</v>
      </c>
      <c r="F17" s="7">
        <v>8</v>
      </c>
      <c r="G17" s="22">
        <v>8</v>
      </c>
      <c r="H17" s="23">
        <f t="shared" si="0"/>
        <v>0.125</v>
      </c>
      <c r="I17" s="23">
        <f t="shared" si="0"/>
        <v>0.125</v>
      </c>
    </row>
    <row r="18" spans="1:11" x14ac:dyDescent="0.25">
      <c r="A18" s="1" t="s">
        <v>57</v>
      </c>
      <c r="B18" s="4">
        <v>1416</v>
      </c>
      <c r="C18" s="4">
        <v>1416</v>
      </c>
      <c r="D18" s="21">
        <v>7</v>
      </c>
      <c r="E18" s="7">
        <v>7</v>
      </c>
      <c r="F18" s="7">
        <v>98</v>
      </c>
      <c r="G18" s="22">
        <v>106</v>
      </c>
      <c r="H18" s="23">
        <f t="shared" si="0"/>
        <v>7.1428571428571425E-2</v>
      </c>
      <c r="I18" s="23">
        <f t="shared" si="0"/>
        <v>6.6037735849056603E-2</v>
      </c>
    </row>
    <row r="19" spans="1:11" x14ac:dyDescent="0.25">
      <c r="A19" s="1" t="s">
        <v>8</v>
      </c>
      <c r="B19" s="4">
        <v>23848.12</v>
      </c>
      <c r="C19" s="4">
        <v>19685.5</v>
      </c>
      <c r="D19" s="21">
        <v>88</v>
      </c>
      <c r="E19" s="7">
        <v>115</v>
      </c>
      <c r="F19" s="7">
        <v>1018</v>
      </c>
      <c r="G19" s="22">
        <v>1041</v>
      </c>
      <c r="H19" s="23">
        <f t="shared" si="0"/>
        <v>8.6444007858546168E-2</v>
      </c>
      <c r="I19" s="23">
        <f t="shared" si="0"/>
        <v>0.11047070124879924</v>
      </c>
    </row>
    <row r="20" spans="1:11" x14ac:dyDescent="0.25">
      <c r="A20" s="1" t="s">
        <v>85</v>
      </c>
      <c r="B20" s="4">
        <v>8880</v>
      </c>
      <c r="C20" s="4">
        <v>9312</v>
      </c>
      <c r="D20" s="21">
        <v>10</v>
      </c>
      <c r="E20" s="7">
        <v>12</v>
      </c>
      <c r="F20" s="7">
        <v>200</v>
      </c>
      <c r="G20" s="22">
        <v>186</v>
      </c>
      <c r="H20" s="23">
        <f t="shared" si="0"/>
        <v>0.05</v>
      </c>
      <c r="I20" s="23">
        <f t="shared" si="0"/>
        <v>6.4516129032258063E-2</v>
      </c>
    </row>
    <row r="21" spans="1:11" x14ac:dyDescent="0.25">
      <c r="A21" s="1" t="s">
        <v>93</v>
      </c>
      <c r="B21" s="4">
        <v>240</v>
      </c>
      <c r="C21" s="4">
        <v>240</v>
      </c>
      <c r="D21" s="21">
        <v>1</v>
      </c>
      <c r="E21" s="7">
        <v>1</v>
      </c>
      <c r="F21" s="7">
        <v>2</v>
      </c>
      <c r="G21" s="22">
        <v>2</v>
      </c>
      <c r="H21" s="23">
        <f t="shared" si="0"/>
        <v>0.5</v>
      </c>
      <c r="I21" s="23">
        <f t="shared" si="0"/>
        <v>0.5</v>
      </c>
    </row>
    <row r="22" spans="1:11" x14ac:dyDescent="0.25">
      <c r="A22" s="1" t="s">
        <v>9</v>
      </c>
      <c r="B22" s="4">
        <v>8652</v>
      </c>
      <c r="C22" s="4">
        <v>8532</v>
      </c>
      <c r="D22" s="21">
        <v>57</v>
      </c>
      <c r="E22" s="7">
        <v>55</v>
      </c>
      <c r="F22" s="7">
        <v>627</v>
      </c>
      <c r="G22" s="22">
        <v>541</v>
      </c>
      <c r="H22" s="23">
        <f t="shared" si="0"/>
        <v>9.0909090909090912E-2</v>
      </c>
      <c r="I22" s="23">
        <f t="shared" si="0"/>
        <v>0.10166358595194085</v>
      </c>
    </row>
    <row r="23" spans="1:11" x14ac:dyDescent="0.25">
      <c r="A23" s="1" t="s">
        <v>10</v>
      </c>
      <c r="B23" s="4">
        <v>588</v>
      </c>
      <c r="C23" s="4">
        <v>588</v>
      </c>
      <c r="D23" s="21">
        <v>6</v>
      </c>
      <c r="E23" s="7">
        <v>6</v>
      </c>
      <c r="F23" s="7">
        <v>273</v>
      </c>
      <c r="G23" s="22">
        <v>316</v>
      </c>
      <c r="H23" s="23">
        <f t="shared" si="0"/>
        <v>2.197802197802198E-2</v>
      </c>
      <c r="I23" s="23">
        <f t="shared" si="0"/>
        <v>1.8987341772151899E-2</v>
      </c>
    </row>
    <row r="24" spans="1:11" x14ac:dyDescent="0.25">
      <c r="A24" s="1" t="s">
        <v>39</v>
      </c>
      <c r="B24" s="4">
        <v>6168</v>
      </c>
      <c r="C24" s="4">
        <v>5688</v>
      </c>
      <c r="D24" s="21">
        <v>25</v>
      </c>
      <c r="E24" s="7">
        <v>22</v>
      </c>
      <c r="F24" s="7">
        <v>325</v>
      </c>
      <c r="G24" s="22">
        <v>287</v>
      </c>
      <c r="H24" s="23">
        <f t="shared" si="0"/>
        <v>7.6923076923076927E-2</v>
      </c>
      <c r="I24" s="23">
        <f t="shared" si="0"/>
        <v>7.6655052264808357E-2</v>
      </c>
    </row>
    <row r="25" spans="1:11" x14ac:dyDescent="0.25">
      <c r="A25" s="1" t="s">
        <v>128</v>
      </c>
      <c r="B25" s="4">
        <v>480</v>
      </c>
      <c r="C25" s="4">
        <v>480</v>
      </c>
      <c r="D25" s="21">
        <v>3</v>
      </c>
      <c r="E25" s="7">
        <v>3</v>
      </c>
      <c r="F25" s="7">
        <v>7</v>
      </c>
      <c r="G25" s="22">
        <v>7</v>
      </c>
      <c r="H25" s="23">
        <f t="shared" si="0"/>
        <v>0.42857142857142855</v>
      </c>
      <c r="I25" s="23">
        <f t="shared" si="0"/>
        <v>0.42857142857142855</v>
      </c>
    </row>
    <row r="26" spans="1:11" x14ac:dyDescent="0.25">
      <c r="A26" s="1" t="s">
        <v>40</v>
      </c>
      <c r="B26" s="4">
        <v>132255.62</v>
      </c>
      <c r="C26" s="4">
        <v>130973.37</v>
      </c>
      <c r="D26" s="21">
        <v>629</v>
      </c>
      <c r="E26" s="7">
        <v>626</v>
      </c>
      <c r="F26" s="7">
        <v>7769</v>
      </c>
      <c r="G26" s="22">
        <v>8022</v>
      </c>
      <c r="H26" s="23">
        <f t="shared" si="0"/>
        <v>8.0962800875273522E-2</v>
      </c>
      <c r="I26" s="23">
        <f t="shared" si="0"/>
        <v>7.8035402642732482E-2</v>
      </c>
    </row>
    <row r="27" spans="1:11" x14ac:dyDescent="0.25">
      <c r="A27" s="1" t="s">
        <v>70</v>
      </c>
      <c r="B27" s="4">
        <v>5500</v>
      </c>
      <c r="C27" s="4">
        <v>4190</v>
      </c>
      <c r="D27" s="21">
        <v>12</v>
      </c>
      <c r="E27" s="7">
        <v>10</v>
      </c>
      <c r="F27" s="7">
        <v>133</v>
      </c>
      <c r="G27" s="22">
        <v>126</v>
      </c>
      <c r="H27" s="23">
        <f t="shared" si="0"/>
        <v>9.0225563909774431E-2</v>
      </c>
      <c r="I27" s="23">
        <f t="shared" si="0"/>
        <v>7.9365079365079361E-2</v>
      </c>
    </row>
    <row r="28" spans="1:11" x14ac:dyDescent="0.25">
      <c r="A28" s="1" t="s">
        <v>71</v>
      </c>
      <c r="B28" s="4">
        <v>16696</v>
      </c>
      <c r="C28" s="4">
        <v>22725</v>
      </c>
      <c r="D28" s="21">
        <v>90</v>
      </c>
      <c r="E28" s="7">
        <v>110</v>
      </c>
      <c r="F28" s="7">
        <v>280</v>
      </c>
      <c r="G28" s="22">
        <v>280</v>
      </c>
      <c r="H28" s="23">
        <f t="shared" si="0"/>
        <v>0.32142857142857145</v>
      </c>
      <c r="I28" s="23">
        <f t="shared" si="0"/>
        <v>0.39285714285714285</v>
      </c>
    </row>
    <row r="29" spans="1:11" x14ac:dyDescent="0.25">
      <c r="A29" s="1" t="s">
        <v>49</v>
      </c>
      <c r="B29" s="4">
        <v>39550.28</v>
      </c>
      <c r="C29" s="4">
        <v>45631.28</v>
      </c>
      <c r="D29" s="21">
        <v>187</v>
      </c>
      <c r="E29" s="7">
        <v>223</v>
      </c>
      <c r="F29" s="7">
        <v>1763</v>
      </c>
      <c r="G29" s="22">
        <v>1790</v>
      </c>
      <c r="H29" s="23">
        <f t="shared" si="0"/>
        <v>0.10606920022688598</v>
      </c>
      <c r="I29" s="23">
        <f t="shared" si="0"/>
        <v>0.12458100558659217</v>
      </c>
    </row>
    <row r="30" spans="1:11" x14ac:dyDescent="0.25">
      <c r="A30" s="1" t="s">
        <v>11</v>
      </c>
      <c r="B30" s="4">
        <v>483993.35</v>
      </c>
      <c r="C30" s="4">
        <v>475695.33500000002</v>
      </c>
      <c r="D30" s="21">
        <v>2374</v>
      </c>
      <c r="E30" s="7">
        <v>2553</v>
      </c>
      <c r="F30" s="7">
        <v>16470</v>
      </c>
      <c r="G30" s="22">
        <v>16982</v>
      </c>
      <c r="H30" s="23">
        <f t="shared" si="0"/>
        <v>0.14414086217364905</v>
      </c>
      <c r="I30" s="23">
        <f t="shared" si="0"/>
        <v>0.1503356495112472</v>
      </c>
      <c r="K30" s="4"/>
    </row>
    <row r="31" spans="1:11" x14ac:dyDescent="0.25">
      <c r="A31" s="1" t="s">
        <v>12</v>
      </c>
      <c r="B31" s="4">
        <v>63199.92</v>
      </c>
      <c r="C31" s="4">
        <v>68066.92</v>
      </c>
      <c r="D31" s="21">
        <v>94</v>
      </c>
      <c r="E31" s="7">
        <v>97</v>
      </c>
      <c r="F31" s="7"/>
      <c r="G31" s="22"/>
      <c r="H31" s="23"/>
      <c r="I31" s="23"/>
    </row>
    <row r="32" spans="1:11" x14ac:dyDescent="0.25">
      <c r="A32" s="1" t="s">
        <v>41</v>
      </c>
      <c r="B32" s="4">
        <v>11074</v>
      </c>
      <c r="C32" s="4">
        <v>11705</v>
      </c>
      <c r="D32" s="21">
        <v>30</v>
      </c>
      <c r="E32" s="7">
        <v>53</v>
      </c>
      <c r="F32" s="7">
        <v>249</v>
      </c>
      <c r="G32" s="22">
        <v>245</v>
      </c>
      <c r="H32" s="23">
        <f>D32/F32</f>
        <v>0.12048192771084337</v>
      </c>
      <c r="I32" s="23">
        <f t="shared" ref="I32:I36" si="1">E32/G32</f>
        <v>0.21632653061224491</v>
      </c>
    </row>
    <row r="33" spans="1:13" x14ac:dyDescent="0.25">
      <c r="A33" s="1" t="s">
        <v>89</v>
      </c>
      <c r="B33" s="4">
        <v>954</v>
      </c>
      <c r="C33" s="4">
        <v>954</v>
      </c>
      <c r="D33" s="21">
        <v>5</v>
      </c>
      <c r="E33" s="7">
        <v>5</v>
      </c>
      <c r="F33" s="7">
        <v>21</v>
      </c>
      <c r="G33" s="22">
        <v>22</v>
      </c>
      <c r="H33" s="23">
        <f>D33/F33</f>
        <v>0.23809523809523808</v>
      </c>
      <c r="I33" s="23">
        <f t="shared" si="1"/>
        <v>0.22727272727272727</v>
      </c>
    </row>
    <row r="34" spans="1:13" x14ac:dyDescent="0.25">
      <c r="A34" s="1" t="s">
        <v>13</v>
      </c>
      <c r="B34" s="4">
        <v>13524</v>
      </c>
      <c r="C34" s="4">
        <v>10884</v>
      </c>
      <c r="D34" s="21">
        <v>68</v>
      </c>
      <c r="E34" s="7">
        <v>55</v>
      </c>
      <c r="F34" s="7">
        <v>967</v>
      </c>
      <c r="G34" s="22">
        <v>982</v>
      </c>
      <c r="H34" s="23">
        <f>D34/F34</f>
        <v>7.0320579110651496E-2</v>
      </c>
      <c r="I34" s="23">
        <f t="shared" si="1"/>
        <v>5.6008146639511203E-2</v>
      </c>
    </row>
    <row r="35" spans="1:13" x14ac:dyDescent="0.25">
      <c r="A35" s="1" t="s">
        <v>42</v>
      </c>
      <c r="B35" s="4">
        <v>125364.24</v>
      </c>
      <c r="C35" s="4">
        <v>118889.12</v>
      </c>
      <c r="D35" s="21">
        <v>395</v>
      </c>
      <c r="E35" s="7">
        <v>408</v>
      </c>
      <c r="F35" s="7">
        <v>1524</v>
      </c>
      <c r="G35" s="22">
        <v>1553</v>
      </c>
      <c r="H35" s="23">
        <f>D35/F35</f>
        <v>0.25918635170603677</v>
      </c>
      <c r="I35" s="23">
        <f t="shared" si="1"/>
        <v>0.2627173213135866</v>
      </c>
    </row>
    <row r="36" spans="1:13" x14ac:dyDescent="0.25">
      <c r="A36" s="1" t="s">
        <v>94</v>
      </c>
      <c r="B36" s="4">
        <v>1014</v>
      </c>
      <c r="C36" s="4">
        <v>1184</v>
      </c>
      <c r="D36" s="21">
        <v>5</v>
      </c>
      <c r="E36" s="7">
        <v>5</v>
      </c>
      <c r="F36" s="7">
        <v>5</v>
      </c>
      <c r="G36" s="22">
        <v>5</v>
      </c>
      <c r="H36" s="23">
        <f>D36/F36</f>
        <v>1</v>
      </c>
      <c r="I36" s="23">
        <f t="shared" si="1"/>
        <v>1</v>
      </c>
    </row>
    <row r="37" spans="1:13" s="20" customFormat="1" ht="30" customHeight="1" x14ac:dyDescent="0.25">
      <c r="A37" s="16" t="s">
        <v>1</v>
      </c>
      <c r="B37" s="17" t="s">
        <v>135</v>
      </c>
      <c r="C37" s="17" t="s">
        <v>136</v>
      </c>
      <c r="D37" s="18" t="s">
        <v>137</v>
      </c>
      <c r="E37" s="18" t="s">
        <v>138</v>
      </c>
      <c r="F37" s="18" t="s">
        <v>139</v>
      </c>
      <c r="G37" s="18" t="s">
        <v>140</v>
      </c>
      <c r="H37" s="24" t="s">
        <v>141</v>
      </c>
      <c r="I37" s="19" t="s">
        <v>142</v>
      </c>
    </row>
    <row r="38" spans="1:13" x14ac:dyDescent="0.25">
      <c r="A38" s="1" t="s">
        <v>72</v>
      </c>
      <c r="B38" s="4">
        <v>6660</v>
      </c>
      <c r="C38" s="4">
        <v>6000</v>
      </c>
      <c r="D38" s="21">
        <v>27</v>
      </c>
      <c r="E38" s="21">
        <v>30</v>
      </c>
      <c r="F38" s="7">
        <v>499</v>
      </c>
      <c r="G38" s="22">
        <v>473</v>
      </c>
      <c r="H38" s="23">
        <f>D38/F38</f>
        <v>5.410821643286573E-2</v>
      </c>
      <c r="I38" s="23">
        <f>E38/G38</f>
        <v>6.3424947145877375E-2</v>
      </c>
      <c r="M38" s="4"/>
    </row>
    <row r="39" spans="1:13" x14ac:dyDescent="0.25">
      <c r="A39" s="1" t="s">
        <v>43</v>
      </c>
      <c r="B39" s="4">
        <v>49448</v>
      </c>
      <c r="C39" s="4">
        <v>43250</v>
      </c>
      <c r="D39" s="21">
        <v>236</v>
      </c>
      <c r="E39" s="21">
        <v>221</v>
      </c>
      <c r="F39" s="7">
        <v>1422</v>
      </c>
      <c r="G39" s="22">
        <v>1350</v>
      </c>
      <c r="H39" s="23">
        <f t="shared" ref="H39:I73" si="2">D39/F39</f>
        <v>0.16596343178621659</v>
      </c>
      <c r="I39" s="23">
        <f t="shared" si="2"/>
        <v>0.16370370370370371</v>
      </c>
      <c r="M39" s="4"/>
    </row>
    <row r="40" spans="1:13" x14ac:dyDescent="0.25">
      <c r="A40" s="1" t="s">
        <v>73</v>
      </c>
      <c r="B40" s="4">
        <v>61149</v>
      </c>
      <c r="C40" s="4">
        <v>36370</v>
      </c>
      <c r="D40" s="21">
        <v>192</v>
      </c>
      <c r="E40" s="21">
        <v>119</v>
      </c>
      <c r="F40" s="7">
        <v>974</v>
      </c>
      <c r="G40" s="22">
        <v>747</v>
      </c>
      <c r="H40" s="23">
        <f t="shared" si="2"/>
        <v>0.1971252566735113</v>
      </c>
      <c r="I40" s="23">
        <f t="shared" si="2"/>
        <v>0.15930388219544847</v>
      </c>
      <c r="M40" s="4"/>
    </row>
    <row r="41" spans="1:13" x14ac:dyDescent="0.25">
      <c r="A41" s="1" t="s">
        <v>74</v>
      </c>
      <c r="B41" s="4">
        <v>5520</v>
      </c>
      <c r="C41" s="4">
        <v>5810</v>
      </c>
      <c r="D41" s="21">
        <v>4</v>
      </c>
      <c r="E41" s="21">
        <v>5</v>
      </c>
      <c r="F41" s="7">
        <v>14</v>
      </c>
      <c r="G41" s="22">
        <v>14</v>
      </c>
      <c r="H41" s="23">
        <f t="shared" si="2"/>
        <v>0.2857142857142857</v>
      </c>
      <c r="I41" s="23">
        <f t="shared" si="2"/>
        <v>0.35714285714285715</v>
      </c>
      <c r="M41" s="4"/>
    </row>
    <row r="42" spans="1:13" x14ac:dyDescent="0.25">
      <c r="A42" s="1" t="s">
        <v>14</v>
      </c>
      <c r="B42" s="4">
        <v>17232</v>
      </c>
      <c r="C42" s="4">
        <v>15342</v>
      </c>
      <c r="D42" s="21">
        <v>76</v>
      </c>
      <c r="E42" s="21">
        <v>66</v>
      </c>
      <c r="F42" s="7">
        <v>343</v>
      </c>
      <c r="G42" s="22">
        <v>365</v>
      </c>
      <c r="H42" s="23">
        <f t="shared" si="2"/>
        <v>0.22157434402332363</v>
      </c>
      <c r="I42" s="23">
        <f t="shared" si="2"/>
        <v>0.18082191780821918</v>
      </c>
      <c r="M42" s="4"/>
    </row>
    <row r="43" spans="1:13" x14ac:dyDescent="0.25">
      <c r="A43" s="1" t="s">
        <v>15</v>
      </c>
      <c r="B43" s="4">
        <v>10970.52</v>
      </c>
      <c r="C43" s="4">
        <v>13179.5</v>
      </c>
      <c r="D43" s="21">
        <v>34</v>
      </c>
      <c r="E43" s="21">
        <v>52</v>
      </c>
      <c r="F43" s="7">
        <v>191</v>
      </c>
      <c r="G43" s="22">
        <v>198</v>
      </c>
      <c r="H43" s="23">
        <f t="shared" si="2"/>
        <v>0.17801047120418848</v>
      </c>
      <c r="I43" s="23">
        <f t="shared" si="2"/>
        <v>0.26262626262626265</v>
      </c>
      <c r="M43" s="4"/>
    </row>
    <row r="44" spans="1:13" x14ac:dyDescent="0.25">
      <c r="A44" s="1" t="s">
        <v>95</v>
      </c>
      <c r="B44" s="4">
        <v>28431</v>
      </c>
      <c r="C44" s="4">
        <v>25355</v>
      </c>
      <c r="D44" s="21">
        <v>84</v>
      </c>
      <c r="E44" s="21">
        <v>76</v>
      </c>
      <c r="F44" s="7">
        <v>235</v>
      </c>
      <c r="G44" s="22">
        <v>215</v>
      </c>
      <c r="H44" s="23">
        <f t="shared" si="2"/>
        <v>0.35744680851063831</v>
      </c>
      <c r="I44" s="23">
        <f t="shared" si="2"/>
        <v>0.35348837209302325</v>
      </c>
      <c r="M44" s="4"/>
    </row>
    <row r="45" spans="1:13" x14ac:dyDescent="0.25">
      <c r="A45" s="1" t="s">
        <v>143</v>
      </c>
      <c r="B45" s="4">
        <v>100</v>
      </c>
      <c r="C45" s="4">
        <v>0</v>
      </c>
      <c r="D45" s="21">
        <v>1</v>
      </c>
      <c r="E45" s="21">
        <v>0</v>
      </c>
      <c r="F45" s="7"/>
      <c r="G45" s="22">
        <v>0</v>
      </c>
      <c r="H45" s="23">
        <v>1</v>
      </c>
      <c r="I45" s="23" t="e">
        <f t="shared" si="2"/>
        <v>#DIV/0!</v>
      </c>
      <c r="M45" s="4"/>
    </row>
    <row r="46" spans="1:13" x14ac:dyDescent="0.25">
      <c r="A46" s="1" t="s">
        <v>75</v>
      </c>
      <c r="B46" s="4">
        <v>1392</v>
      </c>
      <c r="C46" s="4">
        <v>2472</v>
      </c>
      <c r="D46" s="21">
        <v>8</v>
      </c>
      <c r="E46" s="21">
        <v>10</v>
      </c>
      <c r="F46" s="7">
        <v>40</v>
      </c>
      <c r="G46" s="22">
        <v>43</v>
      </c>
      <c r="H46" s="23">
        <f t="shared" si="2"/>
        <v>0.2</v>
      </c>
      <c r="I46" s="23">
        <f t="shared" si="2"/>
        <v>0.23255813953488372</v>
      </c>
      <c r="M46" s="4"/>
    </row>
    <row r="47" spans="1:13" x14ac:dyDescent="0.25">
      <c r="A47" s="1" t="s">
        <v>16</v>
      </c>
      <c r="B47" s="4">
        <v>1446</v>
      </c>
      <c r="C47" s="4">
        <v>1410</v>
      </c>
      <c r="D47" s="21">
        <v>10</v>
      </c>
      <c r="E47" s="21">
        <v>9</v>
      </c>
      <c r="F47" s="7">
        <v>108</v>
      </c>
      <c r="G47" s="22">
        <v>135</v>
      </c>
      <c r="H47" s="23">
        <f t="shared" si="2"/>
        <v>9.2592592592592587E-2</v>
      </c>
      <c r="I47" s="23">
        <f t="shared" si="2"/>
        <v>6.6666666666666666E-2</v>
      </c>
      <c r="M47" s="4"/>
    </row>
    <row r="48" spans="1:13" x14ac:dyDescent="0.25">
      <c r="A48" s="1" t="s">
        <v>76</v>
      </c>
      <c r="B48" s="4">
        <v>4464</v>
      </c>
      <c r="C48" s="4">
        <v>4104</v>
      </c>
      <c r="D48" s="21">
        <v>25</v>
      </c>
      <c r="E48" s="21">
        <v>24</v>
      </c>
      <c r="F48" s="7">
        <v>357</v>
      </c>
      <c r="G48" s="22">
        <v>358</v>
      </c>
      <c r="H48" s="23">
        <f t="shared" si="2"/>
        <v>7.0028011204481794E-2</v>
      </c>
      <c r="I48" s="23">
        <f t="shared" si="2"/>
        <v>6.7039106145251395E-2</v>
      </c>
      <c r="M48" s="4"/>
    </row>
    <row r="49" spans="1:13" x14ac:dyDescent="0.25">
      <c r="A49" s="1" t="s">
        <v>58</v>
      </c>
      <c r="B49" s="4">
        <v>56904.52</v>
      </c>
      <c r="C49" s="4">
        <v>60113.18</v>
      </c>
      <c r="D49" s="21">
        <v>190</v>
      </c>
      <c r="E49" s="21">
        <v>259</v>
      </c>
      <c r="F49" s="7">
        <v>1035</v>
      </c>
      <c r="G49" s="22">
        <v>1082</v>
      </c>
      <c r="H49" s="23">
        <f t="shared" si="2"/>
        <v>0.18357487922705315</v>
      </c>
      <c r="I49" s="23">
        <f t="shared" si="2"/>
        <v>0.23937153419593346</v>
      </c>
      <c r="M49" s="4"/>
    </row>
    <row r="50" spans="1:13" x14ac:dyDescent="0.25">
      <c r="A50" s="1" t="s">
        <v>44</v>
      </c>
      <c r="B50" s="4">
        <v>99795.42</v>
      </c>
      <c r="C50" s="4">
        <v>99676.46</v>
      </c>
      <c r="D50" s="21">
        <v>300</v>
      </c>
      <c r="E50" s="21">
        <v>515</v>
      </c>
      <c r="F50" s="7">
        <v>1552</v>
      </c>
      <c r="G50" s="22">
        <v>1652</v>
      </c>
      <c r="H50" s="23">
        <f t="shared" si="2"/>
        <v>0.19329896907216496</v>
      </c>
      <c r="I50" s="23">
        <f t="shared" si="2"/>
        <v>0.31174334140435833</v>
      </c>
      <c r="M50" s="4"/>
    </row>
    <row r="51" spans="1:13" x14ac:dyDescent="0.25">
      <c r="A51" s="1" t="s">
        <v>17</v>
      </c>
      <c r="B51" s="4">
        <v>4740</v>
      </c>
      <c r="C51" s="4">
        <v>4320</v>
      </c>
      <c r="D51" s="21">
        <v>16</v>
      </c>
      <c r="E51" s="21">
        <v>13</v>
      </c>
      <c r="F51" s="7">
        <v>301</v>
      </c>
      <c r="G51" s="22">
        <v>295</v>
      </c>
      <c r="H51" s="23">
        <f t="shared" si="2"/>
        <v>5.3156146179401995E-2</v>
      </c>
      <c r="I51" s="23">
        <f t="shared" si="2"/>
        <v>4.4067796610169491E-2</v>
      </c>
      <c r="M51" s="4"/>
    </row>
    <row r="52" spans="1:13" x14ac:dyDescent="0.25">
      <c r="A52" s="1" t="s">
        <v>96</v>
      </c>
      <c r="B52" s="4">
        <v>8568</v>
      </c>
      <c r="C52" s="4">
        <v>15020.45</v>
      </c>
      <c r="D52" s="21">
        <v>28</v>
      </c>
      <c r="E52" s="21">
        <v>54</v>
      </c>
      <c r="F52" s="7">
        <v>184</v>
      </c>
      <c r="G52" s="22">
        <v>187</v>
      </c>
      <c r="H52" s="23">
        <f t="shared" si="2"/>
        <v>0.15217391304347827</v>
      </c>
      <c r="I52" s="23">
        <f t="shared" si="2"/>
        <v>0.28877005347593582</v>
      </c>
      <c r="M52" s="4"/>
    </row>
    <row r="53" spans="1:13" x14ac:dyDescent="0.25">
      <c r="A53" s="1" t="s">
        <v>18</v>
      </c>
      <c r="B53" s="4">
        <v>264</v>
      </c>
      <c r="C53" s="4">
        <v>424</v>
      </c>
      <c r="D53" s="21">
        <v>2</v>
      </c>
      <c r="E53" s="21">
        <v>7</v>
      </c>
      <c r="F53" s="7">
        <v>27</v>
      </c>
      <c r="G53" s="22">
        <v>29</v>
      </c>
      <c r="H53" s="23">
        <f t="shared" si="2"/>
        <v>7.407407407407407E-2</v>
      </c>
      <c r="I53" s="23">
        <f t="shared" si="2"/>
        <v>0.2413793103448276</v>
      </c>
      <c r="M53" s="4"/>
    </row>
    <row r="54" spans="1:13" x14ac:dyDescent="0.25">
      <c r="A54" s="1" t="s">
        <v>63</v>
      </c>
      <c r="B54" s="4">
        <v>23598</v>
      </c>
      <c r="C54" s="4">
        <v>32641</v>
      </c>
      <c r="D54" s="21">
        <v>65</v>
      </c>
      <c r="E54" s="21">
        <v>76</v>
      </c>
      <c r="F54" s="7">
        <v>214</v>
      </c>
      <c r="G54" s="22">
        <v>217</v>
      </c>
      <c r="H54" s="23">
        <f t="shared" si="2"/>
        <v>0.30373831775700932</v>
      </c>
      <c r="I54" s="23">
        <f t="shared" si="2"/>
        <v>0.35023041474654376</v>
      </c>
      <c r="M54" s="4"/>
    </row>
    <row r="55" spans="1:13" x14ac:dyDescent="0.25">
      <c r="A55" s="1" t="s">
        <v>97</v>
      </c>
      <c r="B55" s="4">
        <v>1464</v>
      </c>
      <c r="C55" s="4">
        <v>1574</v>
      </c>
      <c r="D55" s="21">
        <v>2</v>
      </c>
      <c r="E55" s="21">
        <v>2</v>
      </c>
      <c r="F55" s="7">
        <v>17</v>
      </c>
      <c r="G55" s="22">
        <v>15</v>
      </c>
      <c r="H55" s="23">
        <f t="shared" si="2"/>
        <v>0.11764705882352941</v>
      </c>
      <c r="I55" s="23">
        <f t="shared" si="2"/>
        <v>0.13333333333333333</v>
      </c>
      <c r="M55" s="4"/>
    </row>
    <row r="56" spans="1:13" x14ac:dyDescent="0.25">
      <c r="A56" s="1" t="s">
        <v>98</v>
      </c>
      <c r="B56" s="4">
        <v>360</v>
      </c>
      <c r="C56" s="4">
        <v>360</v>
      </c>
      <c r="D56" s="21">
        <v>2</v>
      </c>
      <c r="E56" s="21">
        <v>2</v>
      </c>
      <c r="F56" s="7">
        <v>38</v>
      </c>
      <c r="G56" s="22">
        <v>39</v>
      </c>
      <c r="H56" s="23">
        <f t="shared" si="2"/>
        <v>5.2631578947368418E-2</v>
      </c>
      <c r="I56" s="23">
        <f t="shared" si="2"/>
        <v>5.128205128205128E-2</v>
      </c>
      <c r="M56" s="4"/>
    </row>
    <row r="57" spans="1:13" x14ac:dyDescent="0.25">
      <c r="A57" s="1" t="s">
        <v>99</v>
      </c>
      <c r="B57" s="4">
        <v>1320</v>
      </c>
      <c r="C57" s="4">
        <v>1710</v>
      </c>
      <c r="D57" s="21">
        <v>1</v>
      </c>
      <c r="E57" s="21">
        <v>2</v>
      </c>
      <c r="F57" s="7">
        <v>1</v>
      </c>
      <c r="G57" s="22">
        <v>1</v>
      </c>
      <c r="H57" s="23">
        <f t="shared" si="2"/>
        <v>1</v>
      </c>
      <c r="I57" s="23">
        <f t="shared" si="2"/>
        <v>2</v>
      </c>
      <c r="M57" s="4"/>
    </row>
    <row r="58" spans="1:13" x14ac:dyDescent="0.25">
      <c r="A58" s="1" t="s">
        <v>45</v>
      </c>
      <c r="B58" s="4">
        <v>128286.735</v>
      </c>
      <c r="C58" s="4">
        <v>133146.63500000001</v>
      </c>
      <c r="D58" s="21">
        <v>540</v>
      </c>
      <c r="E58" s="21">
        <v>583</v>
      </c>
      <c r="F58" s="7">
        <v>2763</v>
      </c>
      <c r="G58" s="22">
        <v>2856</v>
      </c>
      <c r="H58" s="23">
        <f t="shared" si="2"/>
        <v>0.19543973941368079</v>
      </c>
      <c r="I58" s="23">
        <f t="shared" si="2"/>
        <v>0.20413165266106442</v>
      </c>
      <c r="M58" s="4"/>
    </row>
    <row r="59" spans="1:13" x14ac:dyDescent="0.25">
      <c r="A59" s="1" t="s">
        <v>19</v>
      </c>
      <c r="B59" s="4">
        <v>4912.08</v>
      </c>
      <c r="C59" s="4">
        <v>2868</v>
      </c>
      <c r="D59" s="21">
        <v>24</v>
      </c>
      <c r="E59" s="21">
        <v>16</v>
      </c>
      <c r="F59" s="7">
        <v>163</v>
      </c>
      <c r="G59" s="22">
        <v>173</v>
      </c>
      <c r="H59" s="23">
        <f t="shared" si="2"/>
        <v>0.14723926380368099</v>
      </c>
      <c r="I59" s="23">
        <f t="shared" si="2"/>
        <v>9.2485549132947972E-2</v>
      </c>
      <c r="M59" s="4"/>
    </row>
    <row r="60" spans="1:13" x14ac:dyDescent="0.25">
      <c r="A60" s="1" t="s">
        <v>100</v>
      </c>
      <c r="B60" s="4">
        <v>1212</v>
      </c>
      <c r="C60" s="4">
        <v>1232</v>
      </c>
      <c r="D60" s="21">
        <v>5</v>
      </c>
      <c r="E60" s="21">
        <v>6</v>
      </c>
      <c r="F60" s="7">
        <v>7</v>
      </c>
      <c r="G60" s="22">
        <v>7</v>
      </c>
      <c r="H60" s="23">
        <f t="shared" si="2"/>
        <v>0.7142857142857143</v>
      </c>
      <c r="I60" s="23">
        <f t="shared" si="2"/>
        <v>0.8571428571428571</v>
      </c>
      <c r="M60" s="4"/>
    </row>
    <row r="61" spans="1:13" x14ac:dyDescent="0.25">
      <c r="A61" s="1" t="s">
        <v>101</v>
      </c>
      <c r="B61" s="4">
        <v>480</v>
      </c>
      <c r="C61" s="4">
        <v>480</v>
      </c>
      <c r="D61" s="21">
        <v>2</v>
      </c>
      <c r="E61" s="21">
        <v>2</v>
      </c>
      <c r="F61" s="7">
        <v>8</v>
      </c>
      <c r="G61" s="22">
        <v>9</v>
      </c>
      <c r="H61" s="23">
        <f t="shared" si="2"/>
        <v>0.25</v>
      </c>
      <c r="I61" s="23">
        <f t="shared" si="2"/>
        <v>0.22222222222222221</v>
      </c>
      <c r="M61" s="4"/>
    </row>
    <row r="62" spans="1:13" x14ac:dyDescent="0.25">
      <c r="A62" s="1" t="s">
        <v>102</v>
      </c>
      <c r="B62" s="4">
        <v>240</v>
      </c>
      <c r="C62" s="4">
        <v>588</v>
      </c>
      <c r="D62" s="21">
        <v>1</v>
      </c>
      <c r="E62" s="21">
        <v>2</v>
      </c>
      <c r="F62" s="7">
        <v>30</v>
      </c>
      <c r="G62" s="22">
        <v>30</v>
      </c>
      <c r="H62" s="23">
        <f t="shared" si="2"/>
        <v>3.3333333333333333E-2</v>
      </c>
      <c r="I62" s="23">
        <f t="shared" si="2"/>
        <v>6.6666666666666666E-2</v>
      </c>
      <c r="M62" s="4"/>
    </row>
    <row r="63" spans="1:13" x14ac:dyDescent="0.25">
      <c r="A63" s="1" t="s">
        <v>46</v>
      </c>
      <c r="B63" s="4">
        <v>30199.56</v>
      </c>
      <c r="C63" s="4">
        <v>34833.56</v>
      </c>
      <c r="D63" s="21">
        <v>176</v>
      </c>
      <c r="E63" s="21">
        <v>200</v>
      </c>
      <c r="F63" s="7">
        <v>1227</v>
      </c>
      <c r="G63" s="22">
        <v>1226</v>
      </c>
      <c r="H63" s="23">
        <f t="shared" si="2"/>
        <v>0.14343928280358598</v>
      </c>
      <c r="I63" s="23">
        <f t="shared" si="2"/>
        <v>0.16313213703099511</v>
      </c>
      <c r="M63" s="4"/>
    </row>
    <row r="64" spans="1:13" x14ac:dyDescent="0.25">
      <c r="A64" s="1" t="s">
        <v>103</v>
      </c>
      <c r="B64" s="4">
        <v>60</v>
      </c>
      <c r="C64" s="4">
        <v>60</v>
      </c>
      <c r="D64" s="21">
        <v>1</v>
      </c>
      <c r="E64" s="21">
        <v>1</v>
      </c>
      <c r="F64" s="7">
        <v>5</v>
      </c>
      <c r="G64" s="22">
        <v>6</v>
      </c>
      <c r="H64" s="23">
        <f t="shared" si="2"/>
        <v>0.2</v>
      </c>
      <c r="I64" s="23">
        <f t="shared" si="2"/>
        <v>0.16666666666666666</v>
      </c>
      <c r="M64" s="4"/>
    </row>
    <row r="65" spans="1:13" x14ac:dyDescent="0.25">
      <c r="A65" s="1" t="s">
        <v>130</v>
      </c>
      <c r="B65" s="4">
        <v>7320</v>
      </c>
      <c r="C65" s="4">
        <v>7876</v>
      </c>
      <c r="D65" s="21">
        <v>51</v>
      </c>
      <c r="E65" s="21">
        <v>49</v>
      </c>
      <c r="F65" s="7">
        <v>282</v>
      </c>
      <c r="G65" s="22">
        <v>298</v>
      </c>
      <c r="H65" s="23">
        <f t="shared" si="2"/>
        <v>0.18085106382978725</v>
      </c>
      <c r="I65" s="23">
        <f t="shared" si="2"/>
        <v>0.16442953020134229</v>
      </c>
      <c r="M65" s="4"/>
    </row>
    <row r="66" spans="1:13" x14ac:dyDescent="0.25">
      <c r="A66" s="1" t="s">
        <v>61</v>
      </c>
      <c r="B66" s="4">
        <v>1692</v>
      </c>
      <c r="C66" s="4">
        <v>1452</v>
      </c>
      <c r="D66" s="21">
        <v>10</v>
      </c>
      <c r="E66" s="21">
        <v>9</v>
      </c>
      <c r="F66" s="7">
        <v>222</v>
      </c>
      <c r="G66" s="22">
        <v>288</v>
      </c>
      <c r="H66" s="23">
        <f t="shared" si="2"/>
        <v>4.5045045045045043E-2</v>
      </c>
      <c r="I66" s="23">
        <f t="shared" si="2"/>
        <v>3.125E-2</v>
      </c>
      <c r="M66" s="4"/>
    </row>
    <row r="67" spans="1:13" x14ac:dyDescent="0.25">
      <c r="A67" s="1" t="s">
        <v>77</v>
      </c>
      <c r="B67" s="4">
        <v>19668</v>
      </c>
      <c r="C67" s="4">
        <v>20123.88</v>
      </c>
      <c r="D67" s="21">
        <v>43</v>
      </c>
      <c r="E67" s="21">
        <v>52</v>
      </c>
      <c r="F67" s="7">
        <v>301</v>
      </c>
      <c r="G67" s="22">
        <v>305</v>
      </c>
      <c r="H67" s="23">
        <f t="shared" si="2"/>
        <v>0.14285714285714285</v>
      </c>
      <c r="I67" s="23">
        <f t="shared" si="2"/>
        <v>0.17049180327868851</v>
      </c>
      <c r="M67" s="4"/>
    </row>
    <row r="68" spans="1:13" x14ac:dyDescent="0.25">
      <c r="A68" s="1" t="s">
        <v>104</v>
      </c>
      <c r="B68" s="4">
        <v>5625.5</v>
      </c>
      <c r="C68" s="4">
        <v>1243</v>
      </c>
      <c r="D68" s="21">
        <v>9</v>
      </c>
      <c r="E68" s="21">
        <v>5</v>
      </c>
      <c r="F68" s="7">
        <v>18</v>
      </c>
      <c r="G68" s="22">
        <v>16</v>
      </c>
      <c r="H68" s="23">
        <f t="shared" si="2"/>
        <v>0.5</v>
      </c>
      <c r="I68" s="23">
        <f t="shared" si="2"/>
        <v>0.3125</v>
      </c>
      <c r="M68" s="4"/>
    </row>
    <row r="69" spans="1:13" x14ac:dyDescent="0.25">
      <c r="A69" s="1" t="s">
        <v>53</v>
      </c>
      <c r="B69" s="4">
        <v>37584</v>
      </c>
      <c r="C69" s="4">
        <v>35257.199999999997</v>
      </c>
      <c r="D69" s="21">
        <v>139</v>
      </c>
      <c r="E69" s="21">
        <v>123</v>
      </c>
      <c r="F69" s="7">
        <v>1592</v>
      </c>
      <c r="G69" s="22">
        <v>1741</v>
      </c>
      <c r="H69" s="23">
        <f t="shared" si="2"/>
        <v>8.7311557788944727E-2</v>
      </c>
      <c r="I69" s="23">
        <f t="shared" si="2"/>
        <v>7.0649052268811033E-2</v>
      </c>
      <c r="M69" s="4"/>
    </row>
    <row r="70" spans="1:13" x14ac:dyDescent="0.25">
      <c r="A70" s="1" t="s">
        <v>83</v>
      </c>
      <c r="B70" s="4">
        <v>4656</v>
      </c>
      <c r="C70" s="4">
        <v>4044</v>
      </c>
      <c r="D70" s="21">
        <v>22</v>
      </c>
      <c r="E70" s="21">
        <v>17</v>
      </c>
      <c r="F70" s="7">
        <v>334</v>
      </c>
      <c r="G70" s="22">
        <v>302</v>
      </c>
      <c r="H70" s="23">
        <f t="shared" si="2"/>
        <v>6.5868263473053898E-2</v>
      </c>
      <c r="I70" s="23">
        <f t="shared" si="2"/>
        <v>5.6291390728476824E-2</v>
      </c>
      <c r="M70" s="4"/>
    </row>
    <row r="71" spans="1:13" x14ac:dyDescent="0.25">
      <c r="A71" s="1" t="s">
        <v>54</v>
      </c>
      <c r="B71" s="4">
        <v>5512.32</v>
      </c>
      <c r="C71" s="4">
        <v>3528</v>
      </c>
      <c r="D71" s="21">
        <v>14</v>
      </c>
      <c r="E71" s="21">
        <v>7</v>
      </c>
      <c r="F71" s="7">
        <v>132</v>
      </c>
      <c r="G71" s="22">
        <v>139</v>
      </c>
      <c r="H71" s="23">
        <f t="shared" si="2"/>
        <v>0.10606060606060606</v>
      </c>
      <c r="I71" s="23">
        <f t="shared" si="2"/>
        <v>5.0359712230215826E-2</v>
      </c>
      <c r="M71" s="4"/>
    </row>
    <row r="72" spans="1:13" x14ac:dyDescent="0.25">
      <c r="A72" s="1" t="s">
        <v>20</v>
      </c>
      <c r="B72" s="4">
        <v>6855.96</v>
      </c>
      <c r="C72" s="4">
        <v>6123.96</v>
      </c>
      <c r="D72" s="21">
        <v>34</v>
      </c>
      <c r="E72" s="21">
        <v>30</v>
      </c>
      <c r="F72" s="7">
        <v>408</v>
      </c>
      <c r="G72" s="22">
        <v>412</v>
      </c>
      <c r="H72" s="23">
        <f t="shared" si="2"/>
        <v>8.3333333333333329E-2</v>
      </c>
      <c r="I72" s="23">
        <f t="shared" si="2"/>
        <v>7.281553398058252E-2</v>
      </c>
      <c r="M72" s="4"/>
    </row>
    <row r="73" spans="1:13" x14ac:dyDescent="0.25">
      <c r="A73" s="1" t="s">
        <v>105</v>
      </c>
      <c r="B73" s="4">
        <v>1440</v>
      </c>
      <c r="C73" s="4">
        <v>240</v>
      </c>
      <c r="D73" s="21">
        <v>4</v>
      </c>
      <c r="E73" s="21">
        <v>1</v>
      </c>
      <c r="F73" s="7">
        <v>6</v>
      </c>
      <c r="G73" s="22">
        <v>13</v>
      </c>
      <c r="H73" s="23">
        <f t="shared" si="2"/>
        <v>0.66666666666666663</v>
      </c>
      <c r="I73" s="23">
        <f t="shared" si="2"/>
        <v>7.6923076923076927E-2</v>
      </c>
      <c r="M73" s="4"/>
    </row>
    <row r="74" spans="1:13" x14ac:dyDescent="0.25">
      <c r="A74" s="1" t="s">
        <v>131</v>
      </c>
      <c r="B74" s="4">
        <v>0</v>
      </c>
      <c r="C74" s="4">
        <v>1040</v>
      </c>
      <c r="D74" s="22">
        <v>0</v>
      </c>
      <c r="E74" s="25">
        <v>2</v>
      </c>
      <c r="F74" s="26">
        <v>0</v>
      </c>
      <c r="G74" s="22">
        <v>15</v>
      </c>
      <c r="I74" s="23">
        <f t="shared" ref="I74" si="3">E74/G74</f>
        <v>0.13333333333333333</v>
      </c>
      <c r="M74" s="4"/>
    </row>
    <row r="75" spans="1:13" s="20" customFormat="1" ht="30" customHeight="1" x14ac:dyDescent="0.25">
      <c r="A75" s="16" t="s">
        <v>1</v>
      </c>
      <c r="B75" s="17" t="s">
        <v>135</v>
      </c>
      <c r="C75" s="17" t="s">
        <v>136</v>
      </c>
      <c r="D75" s="18" t="s">
        <v>137</v>
      </c>
      <c r="E75" s="18" t="s">
        <v>138</v>
      </c>
      <c r="F75" s="18" t="s">
        <v>139</v>
      </c>
      <c r="G75" s="18" t="s">
        <v>140</v>
      </c>
      <c r="H75" s="24" t="s">
        <v>141</v>
      </c>
      <c r="I75" s="19" t="s">
        <v>142</v>
      </c>
    </row>
    <row r="76" spans="1:13" x14ac:dyDescent="0.25">
      <c r="A76" s="1" t="s">
        <v>21</v>
      </c>
      <c r="B76" s="4">
        <v>1665</v>
      </c>
      <c r="C76" s="4">
        <v>2388</v>
      </c>
      <c r="D76" s="21">
        <v>7</v>
      </c>
      <c r="E76" s="7">
        <v>9</v>
      </c>
      <c r="F76" s="7">
        <v>16</v>
      </c>
      <c r="G76" s="22">
        <v>18</v>
      </c>
      <c r="H76" s="23">
        <f t="shared" ref="H76:I112" si="4">D76/F76</f>
        <v>0.4375</v>
      </c>
      <c r="I76" s="23">
        <f t="shared" si="4"/>
        <v>0.5</v>
      </c>
    </row>
    <row r="77" spans="1:13" x14ac:dyDescent="0.25">
      <c r="A77" s="1" t="s">
        <v>106</v>
      </c>
      <c r="B77" s="4">
        <v>2400</v>
      </c>
      <c r="C77" s="4">
        <v>3830</v>
      </c>
      <c r="D77" s="21">
        <v>3</v>
      </c>
      <c r="E77" s="7">
        <v>5</v>
      </c>
      <c r="F77" s="7">
        <v>26</v>
      </c>
      <c r="G77" s="22">
        <v>26</v>
      </c>
      <c r="H77" s="23">
        <f t="shared" si="4"/>
        <v>0.11538461538461539</v>
      </c>
      <c r="I77" s="23">
        <f t="shared" si="4"/>
        <v>0.19230769230769232</v>
      </c>
    </row>
    <row r="78" spans="1:13" x14ac:dyDescent="0.25">
      <c r="A78" s="1" t="s">
        <v>87</v>
      </c>
      <c r="B78" s="4">
        <v>5147</v>
      </c>
      <c r="C78" s="4">
        <v>5459.27</v>
      </c>
      <c r="D78" s="21">
        <v>25</v>
      </c>
      <c r="E78" s="7">
        <v>28</v>
      </c>
      <c r="F78" s="7">
        <v>47</v>
      </c>
      <c r="G78" s="22">
        <v>40</v>
      </c>
      <c r="H78" s="23">
        <f t="shared" si="4"/>
        <v>0.53191489361702127</v>
      </c>
      <c r="I78" s="23">
        <f t="shared" si="4"/>
        <v>0.7</v>
      </c>
    </row>
    <row r="79" spans="1:13" x14ac:dyDescent="0.25">
      <c r="A79" s="1" t="s">
        <v>107</v>
      </c>
      <c r="B79" s="4">
        <v>3768</v>
      </c>
      <c r="C79" s="4">
        <v>3809</v>
      </c>
      <c r="D79" s="21">
        <v>12</v>
      </c>
      <c r="E79" s="7">
        <v>15</v>
      </c>
      <c r="F79" s="7">
        <v>48</v>
      </c>
      <c r="G79" s="22">
        <v>50</v>
      </c>
      <c r="H79" s="23">
        <f t="shared" si="4"/>
        <v>0.25</v>
      </c>
      <c r="I79" s="23">
        <f t="shared" si="4"/>
        <v>0.3</v>
      </c>
    </row>
    <row r="80" spans="1:13" x14ac:dyDescent="0.25">
      <c r="A80" s="1" t="s">
        <v>22</v>
      </c>
      <c r="B80" s="4">
        <v>2880</v>
      </c>
      <c r="C80" s="4">
        <v>2580</v>
      </c>
      <c r="D80" s="21">
        <v>11</v>
      </c>
      <c r="E80" s="7">
        <v>9</v>
      </c>
      <c r="F80" s="7">
        <v>193</v>
      </c>
      <c r="G80" s="22">
        <v>201</v>
      </c>
      <c r="H80" s="23">
        <f t="shared" si="4"/>
        <v>5.6994818652849742E-2</v>
      </c>
      <c r="I80" s="23">
        <f t="shared" si="4"/>
        <v>4.4776119402985072E-2</v>
      </c>
    </row>
    <row r="81" spans="1:9" x14ac:dyDescent="0.25">
      <c r="A81" s="1" t="s">
        <v>108</v>
      </c>
      <c r="B81" s="4">
        <v>26941.445</v>
      </c>
      <c r="C81" s="4">
        <v>35979.735000000001</v>
      </c>
      <c r="D81" s="21">
        <v>115</v>
      </c>
      <c r="E81" s="7">
        <v>156</v>
      </c>
      <c r="F81" s="7">
        <v>227</v>
      </c>
      <c r="G81" s="22">
        <v>243</v>
      </c>
      <c r="H81" s="23">
        <f t="shared" si="4"/>
        <v>0.50660792951541855</v>
      </c>
      <c r="I81" s="23">
        <f t="shared" si="4"/>
        <v>0.64197530864197527</v>
      </c>
    </row>
    <row r="82" spans="1:9" x14ac:dyDescent="0.25">
      <c r="A82" s="1" t="s">
        <v>50</v>
      </c>
      <c r="B82" s="4">
        <v>64381.36</v>
      </c>
      <c r="C82" s="4">
        <v>65887.460000000006</v>
      </c>
      <c r="D82" s="21">
        <v>308</v>
      </c>
      <c r="E82" s="7">
        <v>317</v>
      </c>
      <c r="F82" s="7">
        <v>1140</v>
      </c>
      <c r="G82" s="22">
        <v>1121</v>
      </c>
      <c r="H82" s="23">
        <f t="shared" si="4"/>
        <v>0.27017543859649124</v>
      </c>
      <c r="I82" s="23">
        <f t="shared" si="4"/>
        <v>0.28278322925958965</v>
      </c>
    </row>
    <row r="83" spans="1:9" x14ac:dyDescent="0.25">
      <c r="A83" s="1" t="s">
        <v>23</v>
      </c>
      <c r="B83" s="4">
        <v>43893.32</v>
      </c>
      <c r="C83" s="4">
        <v>38590.32</v>
      </c>
      <c r="D83" s="21">
        <v>182</v>
      </c>
      <c r="E83" s="7">
        <v>170</v>
      </c>
      <c r="F83" s="7">
        <v>905</v>
      </c>
      <c r="G83" s="22">
        <v>930</v>
      </c>
      <c r="H83" s="23">
        <f t="shared" si="4"/>
        <v>0.20110497237569061</v>
      </c>
      <c r="I83" s="23">
        <f t="shared" si="4"/>
        <v>0.18279569892473119</v>
      </c>
    </row>
    <row r="84" spans="1:9" x14ac:dyDescent="0.25">
      <c r="A84" s="1" t="s">
        <v>24</v>
      </c>
      <c r="B84" s="4">
        <v>16692</v>
      </c>
      <c r="C84" s="4">
        <v>6852</v>
      </c>
      <c r="D84" s="21">
        <v>27</v>
      </c>
      <c r="E84" s="7">
        <v>9</v>
      </c>
      <c r="F84" s="7">
        <v>501</v>
      </c>
      <c r="G84" s="22">
        <v>501</v>
      </c>
      <c r="H84" s="23">
        <f t="shared" si="4"/>
        <v>5.3892215568862277E-2</v>
      </c>
      <c r="I84" s="23">
        <f t="shared" si="4"/>
        <v>1.7964071856287425E-2</v>
      </c>
    </row>
    <row r="85" spans="1:9" x14ac:dyDescent="0.25">
      <c r="A85" s="1" t="s">
        <v>78</v>
      </c>
      <c r="B85" s="4">
        <v>28871.5</v>
      </c>
      <c r="C85" s="4">
        <v>91196.5</v>
      </c>
      <c r="D85" s="21">
        <v>83</v>
      </c>
      <c r="E85" s="7">
        <v>136</v>
      </c>
      <c r="F85" s="7">
        <v>228</v>
      </c>
      <c r="G85" s="22">
        <v>229</v>
      </c>
      <c r="H85" s="23">
        <f t="shared" si="4"/>
        <v>0.36403508771929827</v>
      </c>
      <c r="I85" s="23">
        <f t="shared" si="4"/>
        <v>0.59388646288209612</v>
      </c>
    </row>
    <row r="86" spans="1:9" x14ac:dyDescent="0.25">
      <c r="A86" s="1" t="s">
        <v>65</v>
      </c>
      <c r="B86" s="4">
        <v>13373</v>
      </c>
      <c r="C86" s="4">
        <v>14571</v>
      </c>
      <c r="D86" s="21">
        <v>33</v>
      </c>
      <c r="E86" s="7">
        <v>32</v>
      </c>
      <c r="F86" s="7">
        <v>139</v>
      </c>
      <c r="G86" s="22">
        <v>156</v>
      </c>
      <c r="H86" s="23">
        <f t="shared" si="4"/>
        <v>0.23741007194244604</v>
      </c>
      <c r="I86" s="23">
        <f t="shared" si="4"/>
        <v>0.20512820512820512</v>
      </c>
    </row>
    <row r="87" spans="1:9" x14ac:dyDescent="0.25">
      <c r="A87" s="1" t="s">
        <v>25</v>
      </c>
      <c r="B87" s="4">
        <v>10830.12</v>
      </c>
      <c r="C87" s="4">
        <v>8126.12</v>
      </c>
      <c r="D87" s="21">
        <v>43</v>
      </c>
      <c r="E87" s="7">
        <v>38</v>
      </c>
      <c r="F87" s="7">
        <v>267</v>
      </c>
      <c r="G87" s="22">
        <v>265</v>
      </c>
      <c r="H87" s="23">
        <f t="shared" si="4"/>
        <v>0.16104868913857678</v>
      </c>
      <c r="I87" s="23">
        <f t="shared" si="4"/>
        <v>0.14339622641509434</v>
      </c>
    </row>
    <row r="88" spans="1:9" x14ac:dyDescent="0.25">
      <c r="A88" s="1" t="s">
        <v>66</v>
      </c>
      <c r="B88" s="4">
        <v>2114.88</v>
      </c>
      <c r="C88" s="4">
        <v>2114.88</v>
      </c>
      <c r="D88" s="21">
        <v>13</v>
      </c>
      <c r="E88" s="7">
        <v>13</v>
      </c>
      <c r="F88" s="7">
        <v>310</v>
      </c>
      <c r="G88" s="22">
        <v>257</v>
      </c>
      <c r="H88" s="23">
        <f t="shared" si="4"/>
        <v>4.1935483870967745E-2</v>
      </c>
      <c r="I88" s="23">
        <f t="shared" si="4"/>
        <v>5.0583657587548639E-2</v>
      </c>
    </row>
    <row r="89" spans="1:9" x14ac:dyDescent="0.25">
      <c r="A89" s="1" t="s">
        <v>26</v>
      </c>
      <c r="B89" s="4">
        <v>8110</v>
      </c>
      <c r="C89" s="4">
        <v>10110</v>
      </c>
      <c r="D89" s="21">
        <v>41</v>
      </c>
      <c r="E89" s="7">
        <v>50</v>
      </c>
      <c r="F89" s="7">
        <v>228</v>
      </c>
      <c r="G89" s="22">
        <v>300</v>
      </c>
      <c r="H89" s="23">
        <f t="shared" si="4"/>
        <v>0.17982456140350878</v>
      </c>
      <c r="I89" s="23">
        <f t="shared" si="4"/>
        <v>0.16666666666666666</v>
      </c>
    </row>
    <row r="90" spans="1:9" x14ac:dyDescent="0.25">
      <c r="A90" s="1" t="s">
        <v>27</v>
      </c>
      <c r="B90" s="4">
        <v>25664.880000000001</v>
      </c>
      <c r="C90" s="4">
        <v>23732.880000000001</v>
      </c>
      <c r="D90" s="21">
        <v>123</v>
      </c>
      <c r="E90" s="7">
        <v>117</v>
      </c>
      <c r="F90" s="7">
        <v>716</v>
      </c>
      <c r="G90" s="22">
        <v>718</v>
      </c>
      <c r="H90" s="23">
        <f t="shared" si="4"/>
        <v>0.1717877094972067</v>
      </c>
      <c r="I90" s="23">
        <f t="shared" si="4"/>
        <v>0.16295264623955433</v>
      </c>
    </row>
    <row r="91" spans="1:9" x14ac:dyDescent="0.25">
      <c r="A91" s="1" t="s">
        <v>109</v>
      </c>
      <c r="B91" s="4">
        <v>900</v>
      </c>
      <c r="C91" s="4">
        <v>1620</v>
      </c>
      <c r="D91" s="21">
        <v>2</v>
      </c>
      <c r="E91" s="7">
        <v>3</v>
      </c>
      <c r="F91" s="7">
        <v>14</v>
      </c>
      <c r="G91" s="22">
        <v>15</v>
      </c>
      <c r="H91" s="23">
        <f t="shared" si="4"/>
        <v>0.14285714285714285</v>
      </c>
      <c r="I91" s="23">
        <f t="shared" si="4"/>
        <v>0.2</v>
      </c>
    </row>
    <row r="92" spans="1:9" x14ac:dyDescent="0.25">
      <c r="A92" s="1" t="s">
        <v>47</v>
      </c>
      <c r="B92" s="4">
        <v>13940.04</v>
      </c>
      <c r="C92" s="4">
        <v>13388</v>
      </c>
      <c r="D92" s="21">
        <v>33</v>
      </c>
      <c r="E92" s="7">
        <v>32</v>
      </c>
      <c r="F92" s="7">
        <v>364</v>
      </c>
      <c r="G92" s="22">
        <v>388</v>
      </c>
      <c r="H92" s="23">
        <f t="shared" si="4"/>
        <v>9.0659340659340656E-2</v>
      </c>
      <c r="I92" s="23">
        <f t="shared" si="4"/>
        <v>8.247422680412371E-2</v>
      </c>
    </row>
    <row r="93" spans="1:9" x14ac:dyDescent="0.25">
      <c r="A93" s="1" t="s">
        <v>28</v>
      </c>
      <c r="B93" s="4">
        <v>21124</v>
      </c>
      <c r="C93" s="4">
        <v>21952</v>
      </c>
      <c r="D93" s="21">
        <v>42</v>
      </c>
      <c r="E93" s="7">
        <v>56</v>
      </c>
      <c r="F93" s="7">
        <v>186</v>
      </c>
      <c r="G93" s="22">
        <v>193</v>
      </c>
      <c r="H93" s="23">
        <f t="shared" si="4"/>
        <v>0.22580645161290322</v>
      </c>
      <c r="I93" s="23">
        <f t="shared" si="4"/>
        <v>0.29015544041450775</v>
      </c>
    </row>
    <row r="94" spans="1:9" x14ac:dyDescent="0.25">
      <c r="A94" s="1" t="s">
        <v>110</v>
      </c>
      <c r="B94" s="4">
        <v>1080</v>
      </c>
      <c r="C94" s="4">
        <v>1080</v>
      </c>
      <c r="D94" s="21">
        <v>3</v>
      </c>
      <c r="E94" s="7">
        <v>3</v>
      </c>
      <c r="F94" s="7">
        <v>10</v>
      </c>
      <c r="G94" s="22">
        <v>10</v>
      </c>
      <c r="H94" s="23">
        <f t="shared" si="4"/>
        <v>0.3</v>
      </c>
      <c r="I94" s="23">
        <f t="shared" si="4"/>
        <v>0.3</v>
      </c>
    </row>
    <row r="95" spans="1:9" x14ac:dyDescent="0.25">
      <c r="A95" s="1" t="s">
        <v>86</v>
      </c>
      <c r="B95" s="4">
        <v>420</v>
      </c>
      <c r="C95" s="4">
        <v>660</v>
      </c>
      <c r="D95" s="21">
        <v>2</v>
      </c>
      <c r="E95" s="7">
        <v>4</v>
      </c>
      <c r="F95" s="7">
        <v>19</v>
      </c>
      <c r="G95" s="22">
        <v>18</v>
      </c>
      <c r="H95" s="23">
        <f t="shared" si="4"/>
        <v>0.10526315789473684</v>
      </c>
      <c r="I95" s="23">
        <f t="shared" si="4"/>
        <v>0.22222222222222221</v>
      </c>
    </row>
    <row r="96" spans="1:9" x14ac:dyDescent="0.25">
      <c r="A96" s="1" t="s">
        <v>111</v>
      </c>
      <c r="B96" s="4">
        <v>14510</v>
      </c>
      <c r="C96" s="4">
        <v>13462</v>
      </c>
      <c r="D96" s="21">
        <v>23</v>
      </c>
      <c r="E96" s="7">
        <v>21</v>
      </c>
      <c r="F96" s="7">
        <v>82</v>
      </c>
      <c r="G96" s="22">
        <v>92</v>
      </c>
      <c r="H96" s="23">
        <f t="shared" si="4"/>
        <v>0.28048780487804881</v>
      </c>
      <c r="I96" s="23">
        <f t="shared" si="4"/>
        <v>0.22826086956521738</v>
      </c>
    </row>
    <row r="97" spans="1:9" x14ac:dyDescent="0.25">
      <c r="A97" s="1" t="s">
        <v>112</v>
      </c>
      <c r="B97" s="4">
        <v>65</v>
      </c>
      <c r="C97" s="4">
        <v>150</v>
      </c>
      <c r="D97" s="21">
        <v>2</v>
      </c>
      <c r="E97" s="7">
        <v>2</v>
      </c>
      <c r="F97" s="7">
        <v>7</v>
      </c>
      <c r="G97" s="22">
        <v>7</v>
      </c>
      <c r="H97" s="23">
        <f t="shared" si="4"/>
        <v>0.2857142857142857</v>
      </c>
      <c r="I97" s="23">
        <f t="shared" si="4"/>
        <v>0.2857142857142857</v>
      </c>
    </row>
    <row r="98" spans="1:9" x14ac:dyDescent="0.25">
      <c r="A98" s="1" t="s">
        <v>59</v>
      </c>
      <c r="B98" s="4">
        <v>8010</v>
      </c>
      <c r="C98" s="4">
        <v>8341</v>
      </c>
      <c r="D98" s="21">
        <v>43</v>
      </c>
      <c r="E98" s="7">
        <v>46</v>
      </c>
      <c r="F98" s="7">
        <v>124</v>
      </c>
      <c r="G98" s="22">
        <v>129</v>
      </c>
      <c r="H98" s="23">
        <f t="shared" si="4"/>
        <v>0.34677419354838712</v>
      </c>
      <c r="I98" s="23">
        <f t="shared" si="4"/>
        <v>0.35658914728682173</v>
      </c>
    </row>
    <row r="99" spans="1:9" x14ac:dyDescent="0.25">
      <c r="A99" s="1" t="s">
        <v>51</v>
      </c>
      <c r="B99" s="4">
        <v>7188</v>
      </c>
      <c r="C99" s="4">
        <v>8272</v>
      </c>
      <c r="D99" s="21">
        <v>36</v>
      </c>
      <c r="E99" s="7">
        <v>37</v>
      </c>
      <c r="F99" s="7">
        <v>604</v>
      </c>
      <c r="G99" s="22">
        <v>729</v>
      </c>
      <c r="H99" s="23">
        <f t="shared" si="4"/>
        <v>5.9602649006622516E-2</v>
      </c>
      <c r="I99" s="23">
        <f t="shared" si="4"/>
        <v>5.0754458161865572E-2</v>
      </c>
    </row>
    <row r="100" spans="1:9" x14ac:dyDescent="0.25">
      <c r="A100" s="1" t="s">
        <v>60</v>
      </c>
      <c r="B100" s="4">
        <v>4891</v>
      </c>
      <c r="C100" s="4">
        <v>4050</v>
      </c>
      <c r="D100" s="21">
        <v>26</v>
      </c>
      <c r="E100" s="7">
        <v>26</v>
      </c>
      <c r="F100" s="7">
        <v>100</v>
      </c>
      <c r="G100" s="22">
        <v>99</v>
      </c>
      <c r="H100" s="23">
        <f t="shared" si="4"/>
        <v>0.26</v>
      </c>
      <c r="I100" s="23">
        <f t="shared" si="4"/>
        <v>0.26262626262626265</v>
      </c>
    </row>
    <row r="101" spans="1:9" x14ac:dyDescent="0.25">
      <c r="A101" s="1" t="s">
        <v>113</v>
      </c>
      <c r="B101" s="4">
        <v>3756.96</v>
      </c>
      <c r="C101" s="4">
        <v>3626.96</v>
      </c>
      <c r="D101" s="21">
        <v>17</v>
      </c>
      <c r="E101" s="7">
        <v>19</v>
      </c>
      <c r="F101" s="7">
        <v>62</v>
      </c>
      <c r="G101" s="22">
        <v>61</v>
      </c>
      <c r="H101" s="23">
        <f t="shared" si="4"/>
        <v>0.27419354838709675</v>
      </c>
      <c r="I101" s="23">
        <f t="shared" si="4"/>
        <v>0.31147540983606559</v>
      </c>
    </row>
    <row r="102" spans="1:9" x14ac:dyDescent="0.25">
      <c r="A102" s="1" t="s">
        <v>114</v>
      </c>
      <c r="B102" s="4">
        <v>5940</v>
      </c>
      <c r="C102" s="4">
        <v>5940</v>
      </c>
      <c r="D102" s="21">
        <v>14</v>
      </c>
      <c r="E102" s="7">
        <v>14</v>
      </c>
      <c r="F102" s="7">
        <v>22</v>
      </c>
      <c r="G102" s="22">
        <v>23</v>
      </c>
      <c r="H102" s="23">
        <f t="shared" si="4"/>
        <v>0.63636363636363635</v>
      </c>
      <c r="I102" s="23">
        <f t="shared" si="4"/>
        <v>0.60869565217391308</v>
      </c>
    </row>
    <row r="103" spans="1:9" x14ac:dyDescent="0.25">
      <c r="A103" s="1" t="s">
        <v>115</v>
      </c>
      <c r="B103" s="4">
        <v>8244</v>
      </c>
      <c r="C103" s="4">
        <v>10560</v>
      </c>
      <c r="D103" s="21">
        <v>35</v>
      </c>
      <c r="E103" s="7">
        <v>34</v>
      </c>
      <c r="F103" s="7">
        <v>375</v>
      </c>
      <c r="G103" s="22">
        <v>380</v>
      </c>
      <c r="H103" s="23">
        <f t="shared" si="4"/>
        <v>9.3333333333333338E-2</v>
      </c>
      <c r="I103" s="23">
        <f t="shared" si="4"/>
        <v>8.9473684210526316E-2</v>
      </c>
    </row>
    <row r="104" spans="1:9" x14ac:dyDescent="0.25">
      <c r="A104" s="1" t="s">
        <v>116</v>
      </c>
      <c r="B104" s="4">
        <v>2850</v>
      </c>
      <c r="C104" s="4">
        <v>2550</v>
      </c>
      <c r="D104" s="21">
        <v>9</v>
      </c>
      <c r="E104" s="7">
        <v>8</v>
      </c>
      <c r="F104" s="7">
        <v>59</v>
      </c>
      <c r="G104" s="22">
        <v>59</v>
      </c>
      <c r="H104" s="23">
        <f t="shared" si="4"/>
        <v>0.15254237288135594</v>
      </c>
      <c r="I104" s="23">
        <f t="shared" si="4"/>
        <v>0.13559322033898305</v>
      </c>
    </row>
    <row r="105" spans="1:9" x14ac:dyDescent="0.25">
      <c r="A105" s="1" t="s">
        <v>29</v>
      </c>
      <c r="B105" s="4">
        <v>22110</v>
      </c>
      <c r="C105" s="4">
        <v>18712</v>
      </c>
      <c r="D105" s="21">
        <v>88</v>
      </c>
      <c r="E105" s="7">
        <v>82</v>
      </c>
      <c r="F105" s="7">
        <v>428</v>
      </c>
      <c r="G105" s="22">
        <v>431</v>
      </c>
      <c r="H105" s="23">
        <f t="shared" si="4"/>
        <v>0.20560747663551401</v>
      </c>
      <c r="I105" s="23">
        <f t="shared" si="4"/>
        <v>0.1902552204176334</v>
      </c>
    </row>
    <row r="106" spans="1:9" x14ac:dyDescent="0.25">
      <c r="A106" s="1" t="s">
        <v>30</v>
      </c>
      <c r="B106" s="4">
        <v>10020</v>
      </c>
      <c r="C106" s="4">
        <v>11416</v>
      </c>
      <c r="D106" s="21">
        <v>32</v>
      </c>
      <c r="E106" s="7">
        <v>42</v>
      </c>
      <c r="F106" s="7">
        <v>630</v>
      </c>
      <c r="G106" s="22">
        <v>554</v>
      </c>
      <c r="H106" s="23">
        <f t="shared" si="4"/>
        <v>5.0793650793650794E-2</v>
      </c>
      <c r="I106" s="23">
        <f t="shared" si="4"/>
        <v>7.5812274368231042E-2</v>
      </c>
    </row>
    <row r="107" spans="1:9" x14ac:dyDescent="0.25">
      <c r="A107" s="1" t="s">
        <v>117</v>
      </c>
      <c r="B107" s="4">
        <v>227.4</v>
      </c>
      <c r="C107" s="4">
        <v>227.4</v>
      </c>
      <c r="D107" s="21">
        <v>1</v>
      </c>
      <c r="E107" s="7">
        <v>1</v>
      </c>
      <c r="F107" s="7">
        <v>7</v>
      </c>
      <c r="G107" s="22">
        <v>4</v>
      </c>
      <c r="H107" s="23">
        <f t="shared" si="4"/>
        <v>0.14285714285714285</v>
      </c>
      <c r="I107" s="23">
        <f t="shared" si="4"/>
        <v>0.25</v>
      </c>
    </row>
    <row r="108" spans="1:9" x14ac:dyDescent="0.25">
      <c r="A108" s="1" t="s">
        <v>118</v>
      </c>
      <c r="B108" s="4">
        <v>608.16</v>
      </c>
      <c r="C108" s="4">
        <v>108</v>
      </c>
      <c r="D108" s="21">
        <v>3</v>
      </c>
      <c r="E108" s="7">
        <v>2</v>
      </c>
      <c r="F108" s="7">
        <v>9</v>
      </c>
      <c r="G108" s="22">
        <v>9</v>
      </c>
      <c r="H108" s="23">
        <f t="shared" si="4"/>
        <v>0.33333333333333331</v>
      </c>
      <c r="I108" s="23">
        <f t="shared" si="4"/>
        <v>0.22222222222222221</v>
      </c>
    </row>
    <row r="109" spans="1:9" x14ac:dyDescent="0.25">
      <c r="A109" s="1" t="s">
        <v>31</v>
      </c>
      <c r="B109" s="4">
        <v>276651.57500000001</v>
      </c>
      <c r="C109" s="4">
        <v>264210.33</v>
      </c>
      <c r="D109" s="21">
        <v>940</v>
      </c>
      <c r="E109" s="7">
        <v>935</v>
      </c>
      <c r="F109" s="7">
        <v>6541</v>
      </c>
      <c r="G109" s="22">
        <v>6658</v>
      </c>
      <c r="H109" s="23">
        <f t="shared" si="4"/>
        <v>0.14370891301024308</v>
      </c>
      <c r="I109" s="23">
        <f t="shared" si="4"/>
        <v>0.14043256233103035</v>
      </c>
    </row>
    <row r="110" spans="1:9" x14ac:dyDescent="0.25">
      <c r="A110" s="1" t="s">
        <v>79</v>
      </c>
      <c r="B110" s="4">
        <v>2040209.28</v>
      </c>
      <c r="C110" s="4">
        <v>2038196.32</v>
      </c>
      <c r="D110" s="21">
        <v>4315</v>
      </c>
      <c r="E110" s="7">
        <v>4611</v>
      </c>
      <c r="F110" s="7">
        <v>26068</v>
      </c>
      <c r="G110" s="22">
        <v>27184</v>
      </c>
      <c r="H110" s="23">
        <f t="shared" si="4"/>
        <v>0.16552861746202241</v>
      </c>
      <c r="I110" s="23">
        <f t="shared" si="4"/>
        <v>0.16962183637433784</v>
      </c>
    </row>
    <row r="111" spans="1:9" x14ac:dyDescent="0.25">
      <c r="A111" s="1" t="s">
        <v>119</v>
      </c>
      <c r="B111" s="4">
        <v>8772</v>
      </c>
      <c r="C111" s="4">
        <v>8608</v>
      </c>
      <c r="D111" s="21">
        <v>24</v>
      </c>
      <c r="E111" s="7">
        <v>29</v>
      </c>
      <c r="F111" s="7">
        <v>139</v>
      </c>
      <c r="G111" s="22">
        <v>140</v>
      </c>
      <c r="H111" s="23">
        <f t="shared" si="4"/>
        <v>0.17266187050359713</v>
      </c>
      <c r="I111" s="23">
        <f t="shared" si="4"/>
        <v>0.20714285714285716</v>
      </c>
    </row>
    <row r="112" spans="1:9" x14ac:dyDescent="0.25">
      <c r="A112" s="1" t="s">
        <v>84</v>
      </c>
      <c r="B112" s="4">
        <v>13142</v>
      </c>
      <c r="C112" s="4">
        <v>13633.9</v>
      </c>
      <c r="D112" s="21">
        <v>73</v>
      </c>
      <c r="E112" s="7">
        <v>124</v>
      </c>
      <c r="F112" s="7">
        <v>655</v>
      </c>
      <c r="G112" s="22">
        <v>707</v>
      </c>
      <c r="H112" s="23">
        <f t="shared" si="4"/>
        <v>0.11145038167938931</v>
      </c>
      <c r="I112" s="23">
        <f t="shared" si="4"/>
        <v>0.17538896746817539</v>
      </c>
    </row>
    <row r="113" spans="1:9" s="20" customFormat="1" ht="30" customHeight="1" x14ac:dyDescent="0.25">
      <c r="A113" s="16" t="s">
        <v>1</v>
      </c>
      <c r="B113" s="17" t="s">
        <v>135</v>
      </c>
      <c r="C113" s="17" t="s">
        <v>136</v>
      </c>
      <c r="D113" s="18" t="s">
        <v>137</v>
      </c>
      <c r="E113" s="18" t="s">
        <v>138</v>
      </c>
      <c r="F113" s="18" t="s">
        <v>139</v>
      </c>
      <c r="G113" s="18" t="s">
        <v>140</v>
      </c>
      <c r="H113" s="24" t="s">
        <v>144</v>
      </c>
      <c r="I113" s="19" t="s">
        <v>142</v>
      </c>
    </row>
    <row r="114" spans="1:9" x14ac:dyDescent="0.25">
      <c r="A114" s="1" t="s">
        <v>32</v>
      </c>
      <c r="B114" s="4">
        <v>6396</v>
      </c>
      <c r="C114" s="4">
        <v>5280</v>
      </c>
      <c r="D114" s="22">
        <v>24</v>
      </c>
      <c r="E114" s="7">
        <v>20</v>
      </c>
      <c r="F114" s="7">
        <v>341</v>
      </c>
      <c r="G114" s="22">
        <v>253</v>
      </c>
      <c r="H114" s="23">
        <f>D114/F114</f>
        <v>7.0381231671554259E-2</v>
      </c>
      <c r="I114" s="23">
        <f t="shared" ref="I114:I135" si="5">E114/G114</f>
        <v>7.9051383399209488E-2</v>
      </c>
    </row>
    <row r="115" spans="1:9" x14ac:dyDescent="0.25">
      <c r="A115" s="1" t="s">
        <v>132</v>
      </c>
      <c r="B115" s="4">
        <v>0</v>
      </c>
      <c r="C115" s="4">
        <v>346.31</v>
      </c>
      <c r="D115" s="22">
        <v>0</v>
      </c>
      <c r="E115" s="7">
        <v>1</v>
      </c>
      <c r="F115" s="7">
        <v>0</v>
      </c>
      <c r="G115" s="22">
        <v>20</v>
      </c>
      <c r="H115" s="23"/>
      <c r="I115" s="23">
        <f t="shared" si="5"/>
        <v>0.05</v>
      </c>
    </row>
    <row r="116" spans="1:9" x14ac:dyDescent="0.25">
      <c r="A116" s="1" t="s">
        <v>80</v>
      </c>
      <c r="B116" s="4">
        <v>1260</v>
      </c>
      <c r="C116" s="4">
        <v>1225</v>
      </c>
      <c r="D116" s="21">
        <v>3</v>
      </c>
      <c r="E116" s="7">
        <v>3</v>
      </c>
      <c r="F116" s="7">
        <v>6</v>
      </c>
      <c r="G116" s="22">
        <v>6</v>
      </c>
      <c r="H116" s="23">
        <f t="shared" ref="H116:H133" si="6">D116/F116</f>
        <v>0.5</v>
      </c>
      <c r="I116" s="23">
        <f t="shared" si="5"/>
        <v>0.5</v>
      </c>
    </row>
    <row r="117" spans="1:9" x14ac:dyDescent="0.25">
      <c r="A117" s="1" t="s">
        <v>120</v>
      </c>
      <c r="B117" s="4">
        <v>1260</v>
      </c>
      <c r="C117" s="4">
        <v>792</v>
      </c>
      <c r="D117" s="21">
        <v>1</v>
      </c>
      <c r="E117" s="7">
        <v>2</v>
      </c>
      <c r="F117" s="7">
        <v>13</v>
      </c>
      <c r="G117" s="22">
        <v>13</v>
      </c>
      <c r="H117" s="23">
        <f t="shared" si="6"/>
        <v>7.6923076923076927E-2</v>
      </c>
      <c r="I117" s="23">
        <f t="shared" si="5"/>
        <v>0.15384615384615385</v>
      </c>
    </row>
    <row r="118" spans="1:9" x14ac:dyDescent="0.25">
      <c r="A118" s="1" t="s">
        <v>121</v>
      </c>
      <c r="B118" s="4">
        <v>48</v>
      </c>
      <c r="C118" s="4">
        <v>269</v>
      </c>
      <c r="D118" s="21">
        <v>2</v>
      </c>
      <c r="E118" s="7">
        <v>2</v>
      </c>
      <c r="F118" s="7">
        <v>2</v>
      </c>
      <c r="G118" s="22">
        <v>2</v>
      </c>
      <c r="H118" s="23">
        <f t="shared" si="6"/>
        <v>1</v>
      </c>
      <c r="I118" s="23">
        <f t="shared" si="5"/>
        <v>1</v>
      </c>
    </row>
    <row r="119" spans="1:9" x14ac:dyDescent="0.25">
      <c r="A119" s="1" t="s">
        <v>81</v>
      </c>
      <c r="B119" s="4">
        <v>4083</v>
      </c>
      <c r="C119" s="4">
        <v>4655.8999999999996</v>
      </c>
      <c r="D119" s="21">
        <v>21</v>
      </c>
      <c r="E119" s="7">
        <v>22</v>
      </c>
      <c r="F119" s="7">
        <v>42</v>
      </c>
      <c r="G119" s="22">
        <v>39</v>
      </c>
      <c r="H119" s="23">
        <f t="shared" si="6"/>
        <v>0.5</v>
      </c>
      <c r="I119" s="23">
        <f t="shared" si="5"/>
        <v>0.5641025641025641</v>
      </c>
    </row>
    <row r="120" spans="1:9" x14ac:dyDescent="0.25">
      <c r="A120" s="1" t="s">
        <v>64</v>
      </c>
      <c r="B120" s="4">
        <v>6768</v>
      </c>
      <c r="C120" s="4">
        <v>6046</v>
      </c>
      <c r="D120" s="21">
        <v>30</v>
      </c>
      <c r="E120" s="7">
        <v>28</v>
      </c>
      <c r="F120" s="7">
        <v>124</v>
      </c>
      <c r="G120" s="22">
        <v>101</v>
      </c>
      <c r="H120" s="23">
        <f t="shared" si="6"/>
        <v>0.24193548387096775</v>
      </c>
      <c r="I120" s="23">
        <f t="shared" si="5"/>
        <v>0.27722772277227725</v>
      </c>
    </row>
    <row r="121" spans="1:9" x14ac:dyDescent="0.25">
      <c r="A121" s="1" t="s">
        <v>88</v>
      </c>
      <c r="B121" s="4">
        <v>1521.2</v>
      </c>
      <c r="C121" s="4">
        <v>1641.2</v>
      </c>
      <c r="D121" s="21">
        <v>15</v>
      </c>
      <c r="E121" s="7">
        <v>11</v>
      </c>
      <c r="F121" s="7">
        <v>35</v>
      </c>
      <c r="G121" s="22">
        <v>31</v>
      </c>
      <c r="H121" s="23">
        <f t="shared" si="6"/>
        <v>0.42857142857142855</v>
      </c>
      <c r="I121" s="23">
        <f t="shared" si="5"/>
        <v>0.35483870967741937</v>
      </c>
    </row>
    <row r="122" spans="1:9" x14ac:dyDescent="0.25">
      <c r="A122" s="1" t="s">
        <v>82</v>
      </c>
      <c r="B122" s="4">
        <v>9350</v>
      </c>
      <c r="C122" s="4">
        <v>10858</v>
      </c>
      <c r="D122" s="21">
        <v>26</v>
      </c>
      <c r="E122" s="7">
        <v>32</v>
      </c>
      <c r="F122" s="7">
        <v>63</v>
      </c>
      <c r="G122" s="22">
        <v>65</v>
      </c>
      <c r="H122" s="23">
        <f t="shared" si="6"/>
        <v>0.41269841269841268</v>
      </c>
      <c r="I122" s="23">
        <f t="shared" si="5"/>
        <v>0.49230769230769234</v>
      </c>
    </row>
    <row r="123" spans="1:9" x14ac:dyDescent="0.25">
      <c r="A123" s="1" t="s">
        <v>36</v>
      </c>
      <c r="B123" s="4">
        <v>43913.2</v>
      </c>
      <c r="C123" s="4">
        <v>43933.45</v>
      </c>
      <c r="D123" s="21">
        <v>373</v>
      </c>
      <c r="E123" s="7">
        <v>363</v>
      </c>
      <c r="F123" s="7">
        <v>2219</v>
      </c>
      <c r="G123" s="22">
        <v>2182</v>
      </c>
      <c r="H123" s="23">
        <f t="shared" si="6"/>
        <v>0.16809373591707977</v>
      </c>
      <c r="I123" s="23">
        <f t="shared" si="5"/>
        <v>0.16636113657195234</v>
      </c>
    </row>
    <row r="124" spans="1:9" x14ac:dyDescent="0.25">
      <c r="A124" s="1" t="s">
        <v>122</v>
      </c>
      <c r="B124" s="4">
        <v>2190</v>
      </c>
      <c r="C124" s="4">
        <v>1020</v>
      </c>
      <c r="D124" s="21">
        <v>13</v>
      </c>
      <c r="E124" s="7">
        <v>7</v>
      </c>
      <c r="F124" s="7">
        <v>13</v>
      </c>
      <c r="G124" s="22">
        <v>13</v>
      </c>
      <c r="H124" s="23">
        <f t="shared" si="6"/>
        <v>1</v>
      </c>
      <c r="I124" s="23">
        <f t="shared" si="5"/>
        <v>0.53846153846153844</v>
      </c>
    </row>
    <row r="125" spans="1:9" x14ac:dyDescent="0.25">
      <c r="A125" s="1" t="s">
        <v>33</v>
      </c>
      <c r="B125" s="4">
        <v>101462.39999999999</v>
      </c>
      <c r="C125" s="4">
        <v>90620.160000000003</v>
      </c>
      <c r="D125" s="21">
        <v>378</v>
      </c>
      <c r="E125" s="7">
        <v>312</v>
      </c>
      <c r="F125" s="7">
        <v>6486</v>
      </c>
      <c r="G125" s="22">
        <v>6659</v>
      </c>
      <c r="H125" s="23">
        <f t="shared" si="6"/>
        <v>5.8279370952821465E-2</v>
      </c>
      <c r="I125" s="23">
        <f t="shared" si="5"/>
        <v>4.6853881964258895E-2</v>
      </c>
    </row>
    <row r="126" spans="1:9" x14ac:dyDescent="0.25">
      <c r="A126" s="1" t="s">
        <v>123</v>
      </c>
      <c r="B126" s="4">
        <v>12446</v>
      </c>
      <c r="C126" s="4">
        <v>11444</v>
      </c>
      <c r="D126" s="21">
        <v>70</v>
      </c>
      <c r="E126" s="7">
        <v>44</v>
      </c>
      <c r="F126" s="7">
        <v>98</v>
      </c>
      <c r="G126" s="22">
        <v>104</v>
      </c>
      <c r="H126" s="23">
        <f t="shared" si="6"/>
        <v>0.7142857142857143</v>
      </c>
      <c r="I126" s="23">
        <f t="shared" si="5"/>
        <v>0.42307692307692307</v>
      </c>
    </row>
    <row r="127" spans="1:9" x14ac:dyDescent="0.25">
      <c r="A127" s="1" t="s">
        <v>124</v>
      </c>
      <c r="B127" s="4">
        <v>1320</v>
      </c>
      <c r="C127" s="4">
        <v>1320</v>
      </c>
      <c r="D127" s="21">
        <v>7</v>
      </c>
      <c r="E127" s="7">
        <v>7</v>
      </c>
      <c r="F127" s="7">
        <v>19</v>
      </c>
      <c r="G127" s="22">
        <v>22</v>
      </c>
      <c r="H127" s="23">
        <f t="shared" si="6"/>
        <v>0.36842105263157893</v>
      </c>
      <c r="I127" s="23">
        <f t="shared" si="5"/>
        <v>0.31818181818181818</v>
      </c>
    </row>
    <row r="128" spans="1:9" x14ac:dyDescent="0.25">
      <c r="A128" s="1" t="s">
        <v>133</v>
      </c>
      <c r="B128" s="4">
        <v>10636.08</v>
      </c>
      <c r="C128" s="4">
        <v>29811.040000000001</v>
      </c>
      <c r="D128" s="21">
        <v>33</v>
      </c>
      <c r="E128" s="7">
        <v>96</v>
      </c>
      <c r="F128" s="26">
        <v>266</v>
      </c>
      <c r="G128" s="22">
        <v>549</v>
      </c>
      <c r="H128" s="23">
        <f t="shared" si="6"/>
        <v>0.12406015037593984</v>
      </c>
      <c r="I128" s="23">
        <f t="shared" si="5"/>
        <v>0.17486338797814208</v>
      </c>
    </row>
    <row r="129" spans="1:9" x14ac:dyDescent="0.25">
      <c r="A129" s="1" t="s">
        <v>52</v>
      </c>
      <c r="B129" s="4">
        <v>1014</v>
      </c>
      <c r="C129" s="4">
        <v>894</v>
      </c>
      <c r="D129" s="21">
        <v>12</v>
      </c>
      <c r="E129" s="7">
        <v>11</v>
      </c>
      <c r="F129" s="7">
        <v>138</v>
      </c>
      <c r="G129" s="22">
        <v>146</v>
      </c>
      <c r="H129" s="23">
        <f t="shared" si="6"/>
        <v>8.6956521739130432E-2</v>
      </c>
      <c r="I129" s="23">
        <f t="shared" si="5"/>
        <v>7.5342465753424653E-2</v>
      </c>
    </row>
    <row r="130" spans="1:9" x14ac:dyDescent="0.25">
      <c r="A130" s="1" t="s">
        <v>34</v>
      </c>
      <c r="B130" s="4">
        <v>68566.320000000007</v>
      </c>
      <c r="C130" s="4">
        <v>74224.92</v>
      </c>
      <c r="D130" s="21">
        <v>199</v>
      </c>
      <c r="E130" s="7">
        <v>249</v>
      </c>
      <c r="F130" s="7">
        <v>1272</v>
      </c>
      <c r="G130" s="22">
        <v>1363</v>
      </c>
      <c r="H130" s="23">
        <f t="shared" si="6"/>
        <v>0.15644654088050314</v>
      </c>
      <c r="I130" s="23">
        <f t="shared" si="5"/>
        <v>0.18268525311812178</v>
      </c>
    </row>
    <row r="131" spans="1:9" x14ac:dyDescent="0.25">
      <c r="A131" s="1" t="s">
        <v>35</v>
      </c>
      <c r="B131" s="4">
        <v>17882</v>
      </c>
      <c r="C131" s="4">
        <v>15184</v>
      </c>
      <c r="D131" s="21">
        <v>69</v>
      </c>
      <c r="E131" s="7">
        <v>82</v>
      </c>
      <c r="F131" s="7">
        <v>244</v>
      </c>
      <c r="G131" s="22">
        <v>174</v>
      </c>
      <c r="H131" s="23">
        <f t="shared" si="6"/>
        <v>0.28278688524590162</v>
      </c>
      <c r="I131" s="23">
        <f t="shared" si="5"/>
        <v>0.47126436781609193</v>
      </c>
    </row>
    <row r="132" spans="1:9" x14ac:dyDescent="0.25">
      <c r="A132" s="1" t="s">
        <v>125</v>
      </c>
      <c r="B132" s="4">
        <v>2604</v>
      </c>
      <c r="C132" s="4">
        <v>3929</v>
      </c>
      <c r="D132" s="21">
        <v>8</v>
      </c>
      <c r="E132" s="7">
        <v>10</v>
      </c>
      <c r="F132" s="7">
        <v>25</v>
      </c>
      <c r="G132" s="22">
        <v>26</v>
      </c>
      <c r="H132" s="23">
        <f t="shared" si="6"/>
        <v>0.32</v>
      </c>
      <c r="I132" s="23">
        <f t="shared" si="5"/>
        <v>0.38461538461538464</v>
      </c>
    </row>
    <row r="133" spans="1:9" x14ac:dyDescent="0.25">
      <c r="A133" s="1" t="s">
        <v>126</v>
      </c>
      <c r="B133" s="4">
        <v>8391.9599999999991</v>
      </c>
      <c r="C133" s="4">
        <v>9855.9599999999991</v>
      </c>
      <c r="D133" s="21">
        <v>30</v>
      </c>
      <c r="E133" s="7">
        <v>26</v>
      </c>
      <c r="F133" s="7">
        <v>196</v>
      </c>
      <c r="G133" s="22">
        <v>193</v>
      </c>
      <c r="H133" s="23">
        <f t="shared" si="6"/>
        <v>0.15306122448979592</v>
      </c>
      <c r="I133" s="23">
        <f t="shared" si="5"/>
        <v>0.13471502590673576</v>
      </c>
    </row>
    <row r="134" spans="1:9" x14ac:dyDescent="0.25">
      <c r="C134" s="1"/>
      <c r="H134" s="23"/>
      <c r="I134" s="23"/>
    </row>
    <row r="135" spans="1:9" s="2" customFormat="1" x14ac:dyDescent="0.25">
      <c r="A135" s="2" t="s">
        <v>127</v>
      </c>
      <c r="B135" s="5">
        <f>SUM(B114:B134,B76:B112,B38:B74,B4:B36)</f>
        <v>4818233.7349999994</v>
      </c>
      <c r="C135" s="5">
        <f>SUM(C114:C134,C76:C112,C38:C74,C4:C36)</f>
        <v>4830970.4250000007</v>
      </c>
      <c r="D135" s="27">
        <f>SUM(D114:D133,D76:D112,D38:D74,D4:D36)</f>
        <v>15183</v>
      </c>
      <c r="E135" s="14">
        <f>SUM(E114:E133,E76:E112,E38:E74,E4:E36)</f>
        <v>16247</v>
      </c>
      <c r="F135" s="27">
        <f>SUM(F114:F134,F77:F112,F38:F76,F4:F36)</f>
        <v>103912</v>
      </c>
      <c r="G135" s="27">
        <f>SUM(G114:G134,G76:G112,G38:G74,G4:G36)</f>
        <v>106605</v>
      </c>
      <c r="H135" s="28">
        <f>D135/F135</f>
        <v>0.14611401955500808</v>
      </c>
      <c r="I135" s="28">
        <f t="shared" si="5"/>
        <v>0.15240373340837671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workbookViewId="0">
      <selection activeCell="A3" sqref="A3"/>
    </sheetView>
  </sheetViews>
  <sheetFormatPr defaultRowHeight="15" x14ac:dyDescent="0.25"/>
  <cols>
    <col min="1" max="1" width="55.140625" style="1" customWidth="1"/>
    <col min="2" max="2" width="12.5703125" style="4" customWidth="1"/>
    <col min="3" max="3" width="13.28515625" style="4" customWidth="1"/>
    <col min="4" max="4" width="8.140625" style="7" customWidth="1"/>
    <col min="5" max="5" width="8.7109375" style="26" customWidth="1"/>
    <col min="6" max="6" width="11.28515625" style="26" hidden="1" customWidth="1"/>
    <col min="7" max="7" width="11.28515625" style="26" customWidth="1"/>
    <col min="8" max="8" width="11.140625" style="11" customWidth="1"/>
    <col min="9" max="9" width="11.5703125" style="11" customWidth="1"/>
    <col min="10" max="10" width="9.140625" style="1"/>
    <col min="11" max="11" width="11.140625" style="1" bestFit="1" customWidth="1"/>
    <col min="12" max="241" width="9.140625" style="1"/>
    <col min="242" max="242" width="55.140625" style="1" customWidth="1"/>
    <col min="243" max="243" width="12.5703125" style="1" customWidth="1"/>
    <col min="244" max="244" width="13" style="1" customWidth="1"/>
    <col min="245" max="245" width="8.140625" style="1" customWidth="1"/>
    <col min="246" max="246" width="8.7109375" style="1" customWidth="1"/>
    <col min="247" max="247" width="0" style="1" hidden="1" customWidth="1"/>
    <col min="248" max="248" width="11.28515625" style="1" customWidth="1"/>
    <col min="249" max="249" width="11.42578125" style="1" customWidth="1"/>
    <col min="250" max="250" width="11.5703125" style="1" customWidth="1"/>
    <col min="251" max="251" width="19.5703125" style="1" customWidth="1"/>
    <col min="252" max="252" width="12.140625" style="1" customWidth="1"/>
    <col min="253" max="253" width="20.28515625" style="1" customWidth="1"/>
    <col min="254" max="254" width="22.7109375" style="1" customWidth="1"/>
    <col min="255" max="255" width="13.5703125" style="1" customWidth="1"/>
    <col min="256" max="256" width="16.28515625" style="1" customWidth="1"/>
    <col min="257" max="257" width="0.140625" style="1" customWidth="1"/>
    <col min="258" max="497" width="9.140625" style="1"/>
    <col min="498" max="498" width="55.140625" style="1" customWidth="1"/>
    <col min="499" max="499" width="12.5703125" style="1" customWidth="1"/>
    <col min="500" max="500" width="13" style="1" customWidth="1"/>
    <col min="501" max="501" width="8.140625" style="1" customWidth="1"/>
    <col min="502" max="502" width="8.7109375" style="1" customWidth="1"/>
    <col min="503" max="503" width="0" style="1" hidden="1" customWidth="1"/>
    <col min="504" max="504" width="11.28515625" style="1" customWidth="1"/>
    <col min="505" max="505" width="11.42578125" style="1" customWidth="1"/>
    <col min="506" max="506" width="11.5703125" style="1" customWidth="1"/>
    <col min="507" max="507" width="19.5703125" style="1" customWidth="1"/>
    <col min="508" max="508" width="12.140625" style="1" customWidth="1"/>
    <col min="509" max="509" width="20.28515625" style="1" customWidth="1"/>
    <col min="510" max="510" width="22.7109375" style="1" customWidth="1"/>
    <col min="511" max="511" width="13.5703125" style="1" customWidth="1"/>
    <col min="512" max="512" width="16.28515625" style="1" customWidth="1"/>
    <col min="513" max="513" width="0.140625" style="1" customWidth="1"/>
    <col min="514" max="753" width="9.140625" style="1"/>
    <col min="754" max="754" width="55.140625" style="1" customWidth="1"/>
    <col min="755" max="755" width="12.5703125" style="1" customWidth="1"/>
    <col min="756" max="756" width="13" style="1" customWidth="1"/>
    <col min="757" max="757" width="8.140625" style="1" customWidth="1"/>
    <col min="758" max="758" width="8.7109375" style="1" customWidth="1"/>
    <col min="759" max="759" width="0" style="1" hidden="1" customWidth="1"/>
    <col min="760" max="760" width="11.28515625" style="1" customWidth="1"/>
    <col min="761" max="761" width="11.42578125" style="1" customWidth="1"/>
    <col min="762" max="762" width="11.5703125" style="1" customWidth="1"/>
    <col min="763" max="763" width="19.5703125" style="1" customWidth="1"/>
    <col min="764" max="764" width="12.140625" style="1" customWidth="1"/>
    <col min="765" max="765" width="20.28515625" style="1" customWidth="1"/>
    <col min="766" max="766" width="22.7109375" style="1" customWidth="1"/>
    <col min="767" max="767" width="13.5703125" style="1" customWidth="1"/>
    <col min="768" max="768" width="16.28515625" style="1" customWidth="1"/>
    <col min="769" max="769" width="0.140625" style="1" customWidth="1"/>
    <col min="770" max="1009" width="9.140625" style="1"/>
    <col min="1010" max="1010" width="55.140625" style="1" customWidth="1"/>
    <col min="1011" max="1011" width="12.5703125" style="1" customWidth="1"/>
    <col min="1012" max="1012" width="13" style="1" customWidth="1"/>
    <col min="1013" max="1013" width="8.140625" style="1" customWidth="1"/>
    <col min="1014" max="1014" width="8.7109375" style="1" customWidth="1"/>
    <col min="1015" max="1015" width="0" style="1" hidden="1" customWidth="1"/>
    <col min="1016" max="1016" width="11.28515625" style="1" customWidth="1"/>
    <col min="1017" max="1017" width="11.42578125" style="1" customWidth="1"/>
    <col min="1018" max="1018" width="11.5703125" style="1" customWidth="1"/>
    <col min="1019" max="1019" width="19.5703125" style="1" customWidth="1"/>
    <col min="1020" max="1020" width="12.140625" style="1" customWidth="1"/>
    <col min="1021" max="1021" width="20.28515625" style="1" customWidth="1"/>
    <col min="1022" max="1022" width="22.7109375" style="1" customWidth="1"/>
    <col min="1023" max="1023" width="13.5703125" style="1" customWidth="1"/>
    <col min="1024" max="1024" width="16.28515625" style="1" customWidth="1"/>
    <col min="1025" max="1025" width="0.140625" style="1" customWidth="1"/>
    <col min="1026" max="1265" width="9.140625" style="1"/>
    <col min="1266" max="1266" width="55.140625" style="1" customWidth="1"/>
    <col min="1267" max="1267" width="12.5703125" style="1" customWidth="1"/>
    <col min="1268" max="1268" width="13" style="1" customWidth="1"/>
    <col min="1269" max="1269" width="8.140625" style="1" customWidth="1"/>
    <col min="1270" max="1270" width="8.7109375" style="1" customWidth="1"/>
    <col min="1271" max="1271" width="0" style="1" hidden="1" customWidth="1"/>
    <col min="1272" max="1272" width="11.28515625" style="1" customWidth="1"/>
    <col min="1273" max="1273" width="11.42578125" style="1" customWidth="1"/>
    <col min="1274" max="1274" width="11.5703125" style="1" customWidth="1"/>
    <col min="1275" max="1275" width="19.5703125" style="1" customWidth="1"/>
    <col min="1276" max="1276" width="12.140625" style="1" customWidth="1"/>
    <col min="1277" max="1277" width="20.28515625" style="1" customWidth="1"/>
    <col min="1278" max="1278" width="22.7109375" style="1" customWidth="1"/>
    <col min="1279" max="1279" width="13.5703125" style="1" customWidth="1"/>
    <col min="1280" max="1280" width="16.28515625" style="1" customWidth="1"/>
    <col min="1281" max="1281" width="0.140625" style="1" customWidth="1"/>
    <col min="1282" max="1521" width="9.140625" style="1"/>
    <col min="1522" max="1522" width="55.140625" style="1" customWidth="1"/>
    <col min="1523" max="1523" width="12.5703125" style="1" customWidth="1"/>
    <col min="1524" max="1524" width="13" style="1" customWidth="1"/>
    <col min="1525" max="1525" width="8.140625" style="1" customWidth="1"/>
    <col min="1526" max="1526" width="8.7109375" style="1" customWidth="1"/>
    <col min="1527" max="1527" width="0" style="1" hidden="1" customWidth="1"/>
    <col min="1528" max="1528" width="11.28515625" style="1" customWidth="1"/>
    <col min="1529" max="1529" width="11.42578125" style="1" customWidth="1"/>
    <col min="1530" max="1530" width="11.5703125" style="1" customWidth="1"/>
    <col min="1531" max="1531" width="19.5703125" style="1" customWidth="1"/>
    <col min="1532" max="1532" width="12.140625" style="1" customWidth="1"/>
    <col min="1533" max="1533" width="20.28515625" style="1" customWidth="1"/>
    <col min="1534" max="1534" width="22.7109375" style="1" customWidth="1"/>
    <col min="1535" max="1535" width="13.5703125" style="1" customWidth="1"/>
    <col min="1536" max="1536" width="16.28515625" style="1" customWidth="1"/>
    <col min="1537" max="1537" width="0.140625" style="1" customWidth="1"/>
    <col min="1538" max="1777" width="9.140625" style="1"/>
    <col min="1778" max="1778" width="55.140625" style="1" customWidth="1"/>
    <col min="1779" max="1779" width="12.5703125" style="1" customWidth="1"/>
    <col min="1780" max="1780" width="13" style="1" customWidth="1"/>
    <col min="1781" max="1781" width="8.140625" style="1" customWidth="1"/>
    <col min="1782" max="1782" width="8.7109375" style="1" customWidth="1"/>
    <col min="1783" max="1783" width="0" style="1" hidden="1" customWidth="1"/>
    <col min="1784" max="1784" width="11.28515625" style="1" customWidth="1"/>
    <col min="1785" max="1785" width="11.42578125" style="1" customWidth="1"/>
    <col min="1786" max="1786" width="11.5703125" style="1" customWidth="1"/>
    <col min="1787" max="1787" width="19.5703125" style="1" customWidth="1"/>
    <col min="1788" max="1788" width="12.140625" style="1" customWidth="1"/>
    <col min="1789" max="1789" width="20.28515625" style="1" customWidth="1"/>
    <col min="1790" max="1790" width="22.7109375" style="1" customWidth="1"/>
    <col min="1791" max="1791" width="13.5703125" style="1" customWidth="1"/>
    <col min="1792" max="1792" width="16.28515625" style="1" customWidth="1"/>
    <col min="1793" max="1793" width="0.140625" style="1" customWidth="1"/>
    <col min="1794" max="2033" width="9.140625" style="1"/>
    <col min="2034" max="2034" width="55.140625" style="1" customWidth="1"/>
    <col min="2035" max="2035" width="12.5703125" style="1" customWidth="1"/>
    <col min="2036" max="2036" width="13" style="1" customWidth="1"/>
    <col min="2037" max="2037" width="8.140625" style="1" customWidth="1"/>
    <col min="2038" max="2038" width="8.7109375" style="1" customWidth="1"/>
    <col min="2039" max="2039" width="0" style="1" hidden="1" customWidth="1"/>
    <col min="2040" max="2040" width="11.28515625" style="1" customWidth="1"/>
    <col min="2041" max="2041" width="11.42578125" style="1" customWidth="1"/>
    <col min="2042" max="2042" width="11.5703125" style="1" customWidth="1"/>
    <col min="2043" max="2043" width="19.5703125" style="1" customWidth="1"/>
    <col min="2044" max="2044" width="12.140625" style="1" customWidth="1"/>
    <col min="2045" max="2045" width="20.28515625" style="1" customWidth="1"/>
    <col min="2046" max="2046" width="22.7109375" style="1" customWidth="1"/>
    <col min="2047" max="2047" width="13.5703125" style="1" customWidth="1"/>
    <col min="2048" max="2048" width="16.28515625" style="1" customWidth="1"/>
    <col min="2049" max="2049" width="0.140625" style="1" customWidth="1"/>
    <col min="2050" max="2289" width="9.140625" style="1"/>
    <col min="2290" max="2290" width="55.140625" style="1" customWidth="1"/>
    <col min="2291" max="2291" width="12.5703125" style="1" customWidth="1"/>
    <col min="2292" max="2292" width="13" style="1" customWidth="1"/>
    <col min="2293" max="2293" width="8.140625" style="1" customWidth="1"/>
    <col min="2294" max="2294" width="8.7109375" style="1" customWidth="1"/>
    <col min="2295" max="2295" width="0" style="1" hidden="1" customWidth="1"/>
    <col min="2296" max="2296" width="11.28515625" style="1" customWidth="1"/>
    <col min="2297" max="2297" width="11.42578125" style="1" customWidth="1"/>
    <col min="2298" max="2298" width="11.5703125" style="1" customWidth="1"/>
    <col min="2299" max="2299" width="19.5703125" style="1" customWidth="1"/>
    <col min="2300" max="2300" width="12.140625" style="1" customWidth="1"/>
    <col min="2301" max="2301" width="20.28515625" style="1" customWidth="1"/>
    <col min="2302" max="2302" width="22.7109375" style="1" customWidth="1"/>
    <col min="2303" max="2303" width="13.5703125" style="1" customWidth="1"/>
    <col min="2304" max="2304" width="16.28515625" style="1" customWidth="1"/>
    <col min="2305" max="2305" width="0.140625" style="1" customWidth="1"/>
    <col min="2306" max="2545" width="9.140625" style="1"/>
    <col min="2546" max="2546" width="55.140625" style="1" customWidth="1"/>
    <col min="2547" max="2547" width="12.5703125" style="1" customWidth="1"/>
    <col min="2548" max="2548" width="13" style="1" customWidth="1"/>
    <col min="2549" max="2549" width="8.140625" style="1" customWidth="1"/>
    <col min="2550" max="2550" width="8.7109375" style="1" customWidth="1"/>
    <col min="2551" max="2551" width="0" style="1" hidden="1" customWidth="1"/>
    <col min="2552" max="2552" width="11.28515625" style="1" customWidth="1"/>
    <col min="2553" max="2553" width="11.42578125" style="1" customWidth="1"/>
    <col min="2554" max="2554" width="11.5703125" style="1" customWidth="1"/>
    <col min="2555" max="2555" width="19.5703125" style="1" customWidth="1"/>
    <col min="2556" max="2556" width="12.140625" style="1" customWidth="1"/>
    <col min="2557" max="2557" width="20.28515625" style="1" customWidth="1"/>
    <col min="2558" max="2558" width="22.7109375" style="1" customWidth="1"/>
    <col min="2559" max="2559" width="13.5703125" style="1" customWidth="1"/>
    <col min="2560" max="2560" width="16.28515625" style="1" customWidth="1"/>
    <col min="2561" max="2561" width="0.140625" style="1" customWidth="1"/>
    <col min="2562" max="2801" width="9.140625" style="1"/>
    <col min="2802" max="2802" width="55.140625" style="1" customWidth="1"/>
    <col min="2803" max="2803" width="12.5703125" style="1" customWidth="1"/>
    <col min="2804" max="2804" width="13" style="1" customWidth="1"/>
    <col min="2805" max="2805" width="8.140625" style="1" customWidth="1"/>
    <col min="2806" max="2806" width="8.7109375" style="1" customWidth="1"/>
    <col min="2807" max="2807" width="0" style="1" hidden="1" customWidth="1"/>
    <col min="2808" max="2808" width="11.28515625" style="1" customWidth="1"/>
    <col min="2809" max="2809" width="11.42578125" style="1" customWidth="1"/>
    <col min="2810" max="2810" width="11.5703125" style="1" customWidth="1"/>
    <col min="2811" max="2811" width="19.5703125" style="1" customWidth="1"/>
    <col min="2812" max="2812" width="12.140625" style="1" customWidth="1"/>
    <col min="2813" max="2813" width="20.28515625" style="1" customWidth="1"/>
    <col min="2814" max="2814" width="22.7109375" style="1" customWidth="1"/>
    <col min="2815" max="2815" width="13.5703125" style="1" customWidth="1"/>
    <col min="2816" max="2816" width="16.28515625" style="1" customWidth="1"/>
    <col min="2817" max="2817" width="0.140625" style="1" customWidth="1"/>
    <col min="2818" max="3057" width="9.140625" style="1"/>
    <col min="3058" max="3058" width="55.140625" style="1" customWidth="1"/>
    <col min="3059" max="3059" width="12.5703125" style="1" customWidth="1"/>
    <col min="3060" max="3060" width="13" style="1" customWidth="1"/>
    <col min="3061" max="3061" width="8.140625" style="1" customWidth="1"/>
    <col min="3062" max="3062" width="8.7109375" style="1" customWidth="1"/>
    <col min="3063" max="3063" width="0" style="1" hidden="1" customWidth="1"/>
    <col min="3064" max="3064" width="11.28515625" style="1" customWidth="1"/>
    <col min="3065" max="3065" width="11.42578125" style="1" customWidth="1"/>
    <col min="3066" max="3066" width="11.5703125" style="1" customWidth="1"/>
    <col min="3067" max="3067" width="19.5703125" style="1" customWidth="1"/>
    <col min="3068" max="3068" width="12.140625" style="1" customWidth="1"/>
    <col min="3069" max="3069" width="20.28515625" style="1" customWidth="1"/>
    <col min="3070" max="3070" width="22.7109375" style="1" customWidth="1"/>
    <col min="3071" max="3071" width="13.5703125" style="1" customWidth="1"/>
    <col min="3072" max="3072" width="16.28515625" style="1" customWidth="1"/>
    <col min="3073" max="3073" width="0.140625" style="1" customWidth="1"/>
    <col min="3074" max="3313" width="9.140625" style="1"/>
    <col min="3314" max="3314" width="55.140625" style="1" customWidth="1"/>
    <col min="3315" max="3315" width="12.5703125" style="1" customWidth="1"/>
    <col min="3316" max="3316" width="13" style="1" customWidth="1"/>
    <col min="3317" max="3317" width="8.140625" style="1" customWidth="1"/>
    <col min="3318" max="3318" width="8.7109375" style="1" customWidth="1"/>
    <col min="3319" max="3319" width="0" style="1" hidden="1" customWidth="1"/>
    <col min="3320" max="3320" width="11.28515625" style="1" customWidth="1"/>
    <col min="3321" max="3321" width="11.42578125" style="1" customWidth="1"/>
    <col min="3322" max="3322" width="11.5703125" style="1" customWidth="1"/>
    <col min="3323" max="3323" width="19.5703125" style="1" customWidth="1"/>
    <col min="3324" max="3324" width="12.140625" style="1" customWidth="1"/>
    <col min="3325" max="3325" width="20.28515625" style="1" customWidth="1"/>
    <col min="3326" max="3326" width="22.7109375" style="1" customWidth="1"/>
    <col min="3327" max="3327" width="13.5703125" style="1" customWidth="1"/>
    <col min="3328" max="3328" width="16.28515625" style="1" customWidth="1"/>
    <col min="3329" max="3329" width="0.140625" style="1" customWidth="1"/>
    <col min="3330" max="3569" width="9.140625" style="1"/>
    <col min="3570" max="3570" width="55.140625" style="1" customWidth="1"/>
    <col min="3571" max="3571" width="12.5703125" style="1" customWidth="1"/>
    <col min="3572" max="3572" width="13" style="1" customWidth="1"/>
    <col min="3573" max="3573" width="8.140625" style="1" customWidth="1"/>
    <col min="3574" max="3574" width="8.7109375" style="1" customWidth="1"/>
    <col min="3575" max="3575" width="0" style="1" hidden="1" customWidth="1"/>
    <col min="3576" max="3576" width="11.28515625" style="1" customWidth="1"/>
    <col min="3577" max="3577" width="11.42578125" style="1" customWidth="1"/>
    <col min="3578" max="3578" width="11.5703125" style="1" customWidth="1"/>
    <col min="3579" max="3579" width="19.5703125" style="1" customWidth="1"/>
    <col min="3580" max="3580" width="12.140625" style="1" customWidth="1"/>
    <col min="3581" max="3581" width="20.28515625" style="1" customWidth="1"/>
    <col min="3582" max="3582" width="22.7109375" style="1" customWidth="1"/>
    <col min="3583" max="3583" width="13.5703125" style="1" customWidth="1"/>
    <col min="3584" max="3584" width="16.28515625" style="1" customWidth="1"/>
    <col min="3585" max="3585" width="0.140625" style="1" customWidth="1"/>
    <col min="3586" max="3825" width="9.140625" style="1"/>
    <col min="3826" max="3826" width="55.140625" style="1" customWidth="1"/>
    <col min="3827" max="3827" width="12.5703125" style="1" customWidth="1"/>
    <col min="3828" max="3828" width="13" style="1" customWidth="1"/>
    <col min="3829" max="3829" width="8.140625" style="1" customWidth="1"/>
    <col min="3830" max="3830" width="8.7109375" style="1" customWidth="1"/>
    <col min="3831" max="3831" width="0" style="1" hidden="1" customWidth="1"/>
    <col min="3832" max="3832" width="11.28515625" style="1" customWidth="1"/>
    <col min="3833" max="3833" width="11.42578125" style="1" customWidth="1"/>
    <col min="3834" max="3834" width="11.5703125" style="1" customWidth="1"/>
    <col min="3835" max="3835" width="19.5703125" style="1" customWidth="1"/>
    <col min="3836" max="3836" width="12.140625" style="1" customWidth="1"/>
    <col min="3837" max="3837" width="20.28515625" style="1" customWidth="1"/>
    <col min="3838" max="3838" width="22.7109375" style="1" customWidth="1"/>
    <col min="3839" max="3839" width="13.5703125" style="1" customWidth="1"/>
    <col min="3840" max="3840" width="16.28515625" style="1" customWidth="1"/>
    <col min="3841" max="3841" width="0.140625" style="1" customWidth="1"/>
    <col min="3842" max="4081" width="9.140625" style="1"/>
    <col min="4082" max="4082" width="55.140625" style="1" customWidth="1"/>
    <col min="4083" max="4083" width="12.5703125" style="1" customWidth="1"/>
    <col min="4084" max="4084" width="13" style="1" customWidth="1"/>
    <col min="4085" max="4085" width="8.140625" style="1" customWidth="1"/>
    <col min="4086" max="4086" width="8.7109375" style="1" customWidth="1"/>
    <col min="4087" max="4087" width="0" style="1" hidden="1" customWidth="1"/>
    <col min="4088" max="4088" width="11.28515625" style="1" customWidth="1"/>
    <col min="4089" max="4089" width="11.42578125" style="1" customWidth="1"/>
    <col min="4090" max="4090" width="11.5703125" style="1" customWidth="1"/>
    <col min="4091" max="4091" width="19.5703125" style="1" customWidth="1"/>
    <col min="4092" max="4092" width="12.140625" style="1" customWidth="1"/>
    <col min="4093" max="4093" width="20.28515625" style="1" customWidth="1"/>
    <col min="4094" max="4094" width="22.7109375" style="1" customWidth="1"/>
    <col min="4095" max="4095" width="13.5703125" style="1" customWidth="1"/>
    <col min="4096" max="4096" width="16.28515625" style="1" customWidth="1"/>
    <col min="4097" max="4097" width="0.140625" style="1" customWidth="1"/>
    <col min="4098" max="4337" width="9.140625" style="1"/>
    <col min="4338" max="4338" width="55.140625" style="1" customWidth="1"/>
    <col min="4339" max="4339" width="12.5703125" style="1" customWidth="1"/>
    <col min="4340" max="4340" width="13" style="1" customWidth="1"/>
    <col min="4341" max="4341" width="8.140625" style="1" customWidth="1"/>
    <col min="4342" max="4342" width="8.7109375" style="1" customWidth="1"/>
    <col min="4343" max="4343" width="0" style="1" hidden="1" customWidth="1"/>
    <col min="4344" max="4344" width="11.28515625" style="1" customWidth="1"/>
    <col min="4345" max="4345" width="11.42578125" style="1" customWidth="1"/>
    <col min="4346" max="4346" width="11.5703125" style="1" customWidth="1"/>
    <col min="4347" max="4347" width="19.5703125" style="1" customWidth="1"/>
    <col min="4348" max="4348" width="12.140625" style="1" customWidth="1"/>
    <col min="4349" max="4349" width="20.28515625" style="1" customWidth="1"/>
    <col min="4350" max="4350" width="22.7109375" style="1" customWidth="1"/>
    <col min="4351" max="4351" width="13.5703125" style="1" customWidth="1"/>
    <col min="4352" max="4352" width="16.28515625" style="1" customWidth="1"/>
    <col min="4353" max="4353" width="0.140625" style="1" customWidth="1"/>
    <col min="4354" max="4593" width="9.140625" style="1"/>
    <col min="4594" max="4594" width="55.140625" style="1" customWidth="1"/>
    <col min="4595" max="4595" width="12.5703125" style="1" customWidth="1"/>
    <col min="4596" max="4596" width="13" style="1" customWidth="1"/>
    <col min="4597" max="4597" width="8.140625" style="1" customWidth="1"/>
    <col min="4598" max="4598" width="8.7109375" style="1" customWidth="1"/>
    <col min="4599" max="4599" width="0" style="1" hidden="1" customWidth="1"/>
    <col min="4600" max="4600" width="11.28515625" style="1" customWidth="1"/>
    <col min="4601" max="4601" width="11.42578125" style="1" customWidth="1"/>
    <col min="4602" max="4602" width="11.5703125" style="1" customWidth="1"/>
    <col min="4603" max="4603" width="19.5703125" style="1" customWidth="1"/>
    <col min="4604" max="4604" width="12.140625" style="1" customWidth="1"/>
    <col min="4605" max="4605" width="20.28515625" style="1" customWidth="1"/>
    <col min="4606" max="4606" width="22.7109375" style="1" customWidth="1"/>
    <col min="4607" max="4607" width="13.5703125" style="1" customWidth="1"/>
    <col min="4608" max="4608" width="16.28515625" style="1" customWidth="1"/>
    <col min="4609" max="4609" width="0.140625" style="1" customWidth="1"/>
    <col min="4610" max="4849" width="9.140625" style="1"/>
    <col min="4850" max="4850" width="55.140625" style="1" customWidth="1"/>
    <col min="4851" max="4851" width="12.5703125" style="1" customWidth="1"/>
    <col min="4852" max="4852" width="13" style="1" customWidth="1"/>
    <col min="4853" max="4853" width="8.140625" style="1" customWidth="1"/>
    <col min="4854" max="4854" width="8.7109375" style="1" customWidth="1"/>
    <col min="4855" max="4855" width="0" style="1" hidden="1" customWidth="1"/>
    <col min="4856" max="4856" width="11.28515625" style="1" customWidth="1"/>
    <col min="4857" max="4857" width="11.42578125" style="1" customWidth="1"/>
    <col min="4858" max="4858" width="11.5703125" style="1" customWidth="1"/>
    <col min="4859" max="4859" width="19.5703125" style="1" customWidth="1"/>
    <col min="4860" max="4860" width="12.140625" style="1" customWidth="1"/>
    <col min="4861" max="4861" width="20.28515625" style="1" customWidth="1"/>
    <col min="4862" max="4862" width="22.7109375" style="1" customWidth="1"/>
    <col min="4863" max="4863" width="13.5703125" style="1" customWidth="1"/>
    <col min="4864" max="4864" width="16.28515625" style="1" customWidth="1"/>
    <col min="4865" max="4865" width="0.140625" style="1" customWidth="1"/>
    <col min="4866" max="5105" width="9.140625" style="1"/>
    <col min="5106" max="5106" width="55.140625" style="1" customWidth="1"/>
    <col min="5107" max="5107" width="12.5703125" style="1" customWidth="1"/>
    <col min="5108" max="5108" width="13" style="1" customWidth="1"/>
    <col min="5109" max="5109" width="8.140625" style="1" customWidth="1"/>
    <col min="5110" max="5110" width="8.7109375" style="1" customWidth="1"/>
    <col min="5111" max="5111" width="0" style="1" hidden="1" customWidth="1"/>
    <col min="5112" max="5112" width="11.28515625" style="1" customWidth="1"/>
    <col min="5113" max="5113" width="11.42578125" style="1" customWidth="1"/>
    <col min="5114" max="5114" width="11.5703125" style="1" customWidth="1"/>
    <col min="5115" max="5115" width="19.5703125" style="1" customWidth="1"/>
    <col min="5116" max="5116" width="12.140625" style="1" customWidth="1"/>
    <col min="5117" max="5117" width="20.28515625" style="1" customWidth="1"/>
    <col min="5118" max="5118" width="22.7109375" style="1" customWidth="1"/>
    <col min="5119" max="5119" width="13.5703125" style="1" customWidth="1"/>
    <col min="5120" max="5120" width="16.28515625" style="1" customWidth="1"/>
    <col min="5121" max="5121" width="0.140625" style="1" customWidth="1"/>
    <col min="5122" max="5361" width="9.140625" style="1"/>
    <col min="5362" max="5362" width="55.140625" style="1" customWidth="1"/>
    <col min="5363" max="5363" width="12.5703125" style="1" customWidth="1"/>
    <col min="5364" max="5364" width="13" style="1" customWidth="1"/>
    <col min="5365" max="5365" width="8.140625" style="1" customWidth="1"/>
    <col min="5366" max="5366" width="8.7109375" style="1" customWidth="1"/>
    <col min="5367" max="5367" width="0" style="1" hidden="1" customWidth="1"/>
    <col min="5368" max="5368" width="11.28515625" style="1" customWidth="1"/>
    <col min="5369" max="5369" width="11.42578125" style="1" customWidth="1"/>
    <col min="5370" max="5370" width="11.5703125" style="1" customWidth="1"/>
    <col min="5371" max="5371" width="19.5703125" style="1" customWidth="1"/>
    <col min="5372" max="5372" width="12.140625" style="1" customWidth="1"/>
    <col min="5373" max="5373" width="20.28515625" style="1" customWidth="1"/>
    <col min="5374" max="5374" width="22.7109375" style="1" customWidth="1"/>
    <col min="5375" max="5375" width="13.5703125" style="1" customWidth="1"/>
    <col min="5376" max="5376" width="16.28515625" style="1" customWidth="1"/>
    <col min="5377" max="5377" width="0.140625" style="1" customWidth="1"/>
    <col min="5378" max="5617" width="9.140625" style="1"/>
    <col min="5618" max="5618" width="55.140625" style="1" customWidth="1"/>
    <col min="5619" max="5619" width="12.5703125" style="1" customWidth="1"/>
    <col min="5620" max="5620" width="13" style="1" customWidth="1"/>
    <col min="5621" max="5621" width="8.140625" style="1" customWidth="1"/>
    <col min="5622" max="5622" width="8.7109375" style="1" customWidth="1"/>
    <col min="5623" max="5623" width="0" style="1" hidden="1" customWidth="1"/>
    <col min="5624" max="5624" width="11.28515625" style="1" customWidth="1"/>
    <col min="5625" max="5625" width="11.42578125" style="1" customWidth="1"/>
    <col min="5626" max="5626" width="11.5703125" style="1" customWidth="1"/>
    <col min="5627" max="5627" width="19.5703125" style="1" customWidth="1"/>
    <col min="5628" max="5628" width="12.140625" style="1" customWidth="1"/>
    <col min="5629" max="5629" width="20.28515625" style="1" customWidth="1"/>
    <col min="5630" max="5630" width="22.7109375" style="1" customWidth="1"/>
    <col min="5631" max="5631" width="13.5703125" style="1" customWidth="1"/>
    <col min="5632" max="5632" width="16.28515625" style="1" customWidth="1"/>
    <col min="5633" max="5633" width="0.140625" style="1" customWidth="1"/>
    <col min="5634" max="5873" width="9.140625" style="1"/>
    <col min="5874" max="5874" width="55.140625" style="1" customWidth="1"/>
    <col min="5875" max="5875" width="12.5703125" style="1" customWidth="1"/>
    <col min="5876" max="5876" width="13" style="1" customWidth="1"/>
    <col min="5877" max="5877" width="8.140625" style="1" customWidth="1"/>
    <col min="5878" max="5878" width="8.7109375" style="1" customWidth="1"/>
    <col min="5879" max="5879" width="0" style="1" hidden="1" customWidth="1"/>
    <col min="5880" max="5880" width="11.28515625" style="1" customWidth="1"/>
    <col min="5881" max="5881" width="11.42578125" style="1" customWidth="1"/>
    <col min="5882" max="5882" width="11.5703125" style="1" customWidth="1"/>
    <col min="5883" max="5883" width="19.5703125" style="1" customWidth="1"/>
    <col min="5884" max="5884" width="12.140625" style="1" customWidth="1"/>
    <col min="5885" max="5885" width="20.28515625" style="1" customWidth="1"/>
    <col min="5886" max="5886" width="22.7109375" style="1" customWidth="1"/>
    <col min="5887" max="5887" width="13.5703125" style="1" customWidth="1"/>
    <col min="5888" max="5888" width="16.28515625" style="1" customWidth="1"/>
    <col min="5889" max="5889" width="0.140625" style="1" customWidth="1"/>
    <col min="5890" max="6129" width="9.140625" style="1"/>
    <col min="6130" max="6130" width="55.140625" style="1" customWidth="1"/>
    <col min="6131" max="6131" width="12.5703125" style="1" customWidth="1"/>
    <col min="6132" max="6132" width="13" style="1" customWidth="1"/>
    <col min="6133" max="6133" width="8.140625" style="1" customWidth="1"/>
    <col min="6134" max="6134" width="8.7109375" style="1" customWidth="1"/>
    <col min="6135" max="6135" width="0" style="1" hidden="1" customWidth="1"/>
    <col min="6136" max="6136" width="11.28515625" style="1" customWidth="1"/>
    <col min="6137" max="6137" width="11.42578125" style="1" customWidth="1"/>
    <col min="6138" max="6138" width="11.5703125" style="1" customWidth="1"/>
    <col min="6139" max="6139" width="19.5703125" style="1" customWidth="1"/>
    <col min="6140" max="6140" width="12.140625" style="1" customWidth="1"/>
    <col min="6141" max="6141" width="20.28515625" style="1" customWidth="1"/>
    <col min="6142" max="6142" width="22.7109375" style="1" customWidth="1"/>
    <col min="6143" max="6143" width="13.5703125" style="1" customWidth="1"/>
    <col min="6144" max="6144" width="16.28515625" style="1" customWidth="1"/>
    <col min="6145" max="6145" width="0.140625" style="1" customWidth="1"/>
    <col min="6146" max="6385" width="9.140625" style="1"/>
    <col min="6386" max="6386" width="55.140625" style="1" customWidth="1"/>
    <col min="6387" max="6387" width="12.5703125" style="1" customWidth="1"/>
    <col min="6388" max="6388" width="13" style="1" customWidth="1"/>
    <col min="6389" max="6389" width="8.140625" style="1" customWidth="1"/>
    <col min="6390" max="6390" width="8.7109375" style="1" customWidth="1"/>
    <col min="6391" max="6391" width="0" style="1" hidden="1" customWidth="1"/>
    <col min="6392" max="6392" width="11.28515625" style="1" customWidth="1"/>
    <col min="6393" max="6393" width="11.42578125" style="1" customWidth="1"/>
    <col min="6394" max="6394" width="11.5703125" style="1" customWidth="1"/>
    <col min="6395" max="6395" width="19.5703125" style="1" customWidth="1"/>
    <col min="6396" max="6396" width="12.140625" style="1" customWidth="1"/>
    <col min="6397" max="6397" width="20.28515625" style="1" customWidth="1"/>
    <col min="6398" max="6398" width="22.7109375" style="1" customWidth="1"/>
    <col min="6399" max="6399" width="13.5703125" style="1" customWidth="1"/>
    <col min="6400" max="6400" width="16.28515625" style="1" customWidth="1"/>
    <col min="6401" max="6401" width="0.140625" style="1" customWidth="1"/>
    <col min="6402" max="6641" width="9.140625" style="1"/>
    <col min="6642" max="6642" width="55.140625" style="1" customWidth="1"/>
    <col min="6643" max="6643" width="12.5703125" style="1" customWidth="1"/>
    <col min="6644" max="6644" width="13" style="1" customWidth="1"/>
    <col min="6645" max="6645" width="8.140625" style="1" customWidth="1"/>
    <col min="6646" max="6646" width="8.7109375" style="1" customWidth="1"/>
    <col min="6647" max="6647" width="0" style="1" hidden="1" customWidth="1"/>
    <col min="6648" max="6648" width="11.28515625" style="1" customWidth="1"/>
    <col min="6649" max="6649" width="11.42578125" style="1" customWidth="1"/>
    <col min="6650" max="6650" width="11.5703125" style="1" customWidth="1"/>
    <col min="6651" max="6651" width="19.5703125" style="1" customWidth="1"/>
    <col min="6652" max="6652" width="12.140625" style="1" customWidth="1"/>
    <col min="6653" max="6653" width="20.28515625" style="1" customWidth="1"/>
    <col min="6654" max="6654" width="22.7109375" style="1" customWidth="1"/>
    <col min="6655" max="6655" width="13.5703125" style="1" customWidth="1"/>
    <col min="6656" max="6656" width="16.28515625" style="1" customWidth="1"/>
    <col min="6657" max="6657" width="0.140625" style="1" customWidth="1"/>
    <col min="6658" max="6897" width="9.140625" style="1"/>
    <col min="6898" max="6898" width="55.140625" style="1" customWidth="1"/>
    <col min="6899" max="6899" width="12.5703125" style="1" customWidth="1"/>
    <col min="6900" max="6900" width="13" style="1" customWidth="1"/>
    <col min="6901" max="6901" width="8.140625" style="1" customWidth="1"/>
    <col min="6902" max="6902" width="8.7109375" style="1" customWidth="1"/>
    <col min="6903" max="6903" width="0" style="1" hidden="1" customWidth="1"/>
    <col min="6904" max="6904" width="11.28515625" style="1" customWidth="1"/>
    <col min="6905" max="6905" width="11.42578125" style="1" customWidth="1"/>
    <col min="6906" max="6906" width="11.5703125" style="1" customWidth="1"/>
    <col min="6907" max="6907" width="19.5703125" style="1" customWidth="1"/>
    <col min="6908" max="6908" width="12.140625" style="1" customWidth="1"/>
    <col min="6909" max="6909" width="20.28515625" style="1" customWidth="1"/>
    <col min="6910" max="6910" width="22.7109375" style="1" customWidth="1"/>
    <col min="6911" max="6911" width="13.5703125" style="1" customWidth="1"/>
    <col min="6912" max="6912" width="16.28515625" style="1" customWidth="1"/>
    <col min="6913" max="6913" width="0.140625" style="1" customWidth="1"/>
    <col min="6914" max="7153" width="9.140625" style="1"/>
    <col min="7154" max="7154" width="55.140625" style="1" customWidth="1"/>
    <col min="7155" max="7155" width="12.5703125" style="1" customWidth="1"/>
    <col min="7156" max="7156" width="13" style="1" customWidth="1"/>
    <col min="7157" max="7157" width="8.140625" style="1" customWidth="1"/>
    <col min="7158" max="7158" width="8.7109375" style="1" customWidth="1"/>
    <col min="7159" max="7159" width="0" style="1" hidden="1" customWidth="1"/>
    <col min="7160" max="7160" width="11.28515625" style="1" customWidth="1"/>
    <col min="7161" max="7161" width="11.42578125" style="1" customWidth="1"/>
    <col min="7162" max="7162" width="11.5703125" style="1" customWidth="1"/>
    <col min="7163" max="7163" width="19.5703125" style="1" customWidth="1"/>
    <col min="7164" max="7164" width="12.140625" style="1" customWidth="1"/>
    <col min="7165" max="7165" width="20.28515625" style="1" customWidth="1"/>
    <col min="7166" max="7166" width="22.7109375" style="1" customWidth="1"/>
    <col min="7167" max="7167" width="13.5703125" style="1" customWidth="1"/>
    <col min="7168" max="7168" width="16.28515625" style="1" customWidth="1"/>
    <col min="7169" max="7169" width="0.140625" style="1" customWidth="1"/>
    <col min="7170" max="7409" width="9.140625" style="1"/>
    <col min="7410" max="7410" width="55.140625" style="1" customWidth="1"/>
    <col min="7411" max="7411" width="12.5703125" style="1" customWidth="1"/>
    <col min="7412" max="7412" width="13" style="1" customWidth="1"/>
    <col min="7413" max="7413" width="8.140625" style="1" customWidth="1"/>
    <col min="7414" max="7414" width="8.7109375" style="1" customWidth="1"/>
    <col min="7415" max="7415" width="0" style="1" hidden="1" customWidth="1"/>
    <col min="7416" max="7416" width="11.28515625" style="1" customWidth="1"/>
    <col min="7417" max="7417" width="11.42578125" style="1" customWidth="1"/>
    <col min="7418" max="7418" width="11.5703125" style="1" customWidth="1"/>
    <col min="7419" max="7419" width="19.5703125" style="1" customWidth="1"/>
    <col min="7420" max="7420" width="12.140625" style="1" customWidth="1"/>
    <col min="7421" max="7421" width="20.28515625" style="1" customWidth="1"/>
    <col min="7422" max="7422" width="22.7109375" style="1" customWidth="1"/>
    <col min="7423" max="7423" width="13.5703125" style="1" customWidth="1"/>
    <col min="7424" max="7424" width="16.28515625" style="1" customWidth="1"/>
    <col min="7425" max="7425" width="0.140625" style="1" customWidth="1"/>
    <col min="7426" max="7665" width="9.140625" style="1"/>
    <col min="7666" max="7666" width="55.140625" style="1" customWidth="1"/>
    <col min="7667" max="7667" width="12.5703125" style="1" customWidth="1"/>
    <col min="7668" max="7668" width="13" style="1" customWidth="1"/>
    <col min="7669" max="7669" width="8.140625" style="1" customWidth="1"/>
    <col min="7670" max="7670" width="8.7109375" style="1" customWidth="1"/>
    <col min="7671" max="7671" width="0" style="1" hidden="1" customWidth="1"/>
    <col min="7672" max="7672" width="11.28515625" style="1" customWidth="1"/>
    <col min="7673" max="7673" width="11.42578125" style="1" customWidth="1"/>
    <col min="7674" max="7674" width="11.5703125" style="1" customWidth="1"/>
    <col min="7675" max="7675" width="19.5703125" style="1" customWidth="1"/>
    <col min="7676" max="7676" width="12.140625" style="1" customWidth="1"/>
    <col min="7677" max="7677" width="20.28515625" style="1" customWidth="1"/>
    <col min="7678" max="7678" width="22.7109375" style="1" customWidth="1"/>
    <col min="7679" max="7679" width="13.5703125" style="1" customWidth="1"/>
    <col min="7680" max="7680" width="16.28515625" style="1" customWidth="1"/>
    <col min="7681" max="7681" width="0.140625" style="1" customWidth="1"/>
    <col min="7682" max="7921" width="9.140625" style="1"/>
    <col min="7922" max="7922" width="55.140625" style="1" customWidth="1"/>
    <col min="7923" max="7923" width="12.5703125" style="1" customWidth="1"/>
    <col min="7924" max="7924" width="13" style="1" customWidth="1"/>
    <col min="7925" max="7925" width="8.140625" style="1" customWidth="1"/>
    <col min="7926" max="7926" width="8.7109375" style="1" customWidth="1"/>
    <col min="7927" max="7927" width="0" style="1" hidden="1" customWidth="1"/>
    <col min="7928" max="7928" width="11.28515625" style="1" customWidth="1"/>
    <col min="7929" max="7929" width="11.42578125" style="1" customWidth="1"/>
    <col min="7930" max="7930" width="11.5703125" style="1" customWidth="1"/>
    <col min="7931" max="7931" width="19.5703125" style="1" customWidth="1"/>
    <col min="7932" max="7932" width="12.140625" style="1" customWidth="1"/>
    <col min="7933" max="7933" width="20.28515625" style="1" customWidth="1"/>
    <col min="7934" max="7934" width="22.7109375" style="1" customWidth="1"/>
    <col min="7935" max="7935" width="13.5703125" style="1" customWidth="1"/>
    <col min="7936" max="7936" width="16.28515625" style="1" customWidth="1"/>
    <col min="7937" max="7937" width="0.140625" style="1" customWidth="1"/>
    <col min="7938" max="8177" width="9.140625" style="1"/>
    <col min="8178" max="8178" width="55.140625" style="1" customWidth="1"/>
    <col min="8179" max="8179" width="12.5703125" style="1" customWidth="1"/>
    <col min="8180" max="8180" width="13" style="1" customWidth="1"/>
    <col min="8181" max="8181" width="8.140625" style="1" customWidth="1"/>
    <col min="8182" max="8182" width="8.7109375" style="1" customWidth="1"/>
    <col min="8183" max="8183" width="0" style="1" hidden="1" customWidth="1"/>
    <col min="8184" max="8184" width="11.28515625" style="1" customWidth="1"/>
    <col min="8185" max="8185" width="11.42578125" style="1" customWidth="1"/>
    <col min="8186" max="8186" width="11.5703125" style="1" customWidth="1"/>
    <col min="8187" max="8187" width="19.5703125" style="1" customWidth="1"/>
    <col min="8188" max="8188" width="12.140625" style="1" customWidth="1"/>
    <col min="8189" max="8189" width="20.28515625" style="1" customWidth="1"/>
    <col min="8190" max="8190" width="22.7109375" style="1" customWidth="1"/>
    <col min="8191" max="8191" width="13.5703125" style="1" customWidth="1"/>
    <col min="8192" max="8192" width="16.28515625" style="1" customWidth="1"/>
    <col min="8193" max="8193" width="0.140625" style="1" customWidth="1"/>
    <col min="8194" max="8433" width="9.140625" style="1"/>
    <col min="8434" max="8434" width="55.140625" style="1" customWidth="1"/>
    <col min="8435" max="8435" width="12.5703125" style="1" customWidth="1"/>
    <col min="8436" max="8436" width="13" style="1" customWidth="1"/>
    <col min="8437" max="8437" width="8.140625" style="1" customWidth="1"/>
    <col min="8438" max="8438" width="8.7109375" style="1" customWidth="1"/>
    <col min="8439" max="8439" width="0" style="1" hidden="1" customWidth="1"/>
    <col min="8440" max="8440" width="11.28515625" style="1" customWidth="1"/>
    <col min="8441" max="8441" width="11.42578125" style="1" customWidth="1"/>
    <col min="8442" max="8442" width="11.5703125" style="1" customWidth="1"/>
    <col min="8443" max="8443" width="19.5703125" style="1" customWidth="1"/>
    <col min="8444" max="8444" width="12.140625" style="1" customWidth="1"/>
    <col min="8445" max="8445" width="20.28515625" style="1" customWidth="1"/>
    <col min="8446" max="8446" width="22.7109375" style="1" customWidth="1"/>
    <col min="8447" max="8447" width="13.5703125" style="1" customWidth="1"/>
    <col min="8448" max="8448" width="16.28515625" style="1" customWidth="1"/>
    <col min="8449" max="8449" width="0.140625" style="1" customWidth="1"/>
    <col min="8450" max="8689" width="9.140625" style="1"/>
    <col min="8690" max="8690" width="55.140625" style="1" customWidth="1"/>
    <col min="8691" max="8691" width="12.5703125" style="1" customWidth="1"/>
    <col min="8692" max="8692" width="13" style="1" customWidth="1"/>
    <col min="8693" max="8693" width="8.140625" style="1" customWidth="1"/>
    <col min="8694" max="8694" width="8.7109375" style="1" customWidth="1"/>
    <col min="8695" max="8695" width="0" style="1" hidden="1" customWidth="1"/>
    <col min="8696" max="8696" width="11.28515625" style="1" customWidth="1"/>
    <col min="8697" max="8697" width="11.42578125" style="1" customWidth="1"/>
    <col min="8698" max="8698" width="11.5703125" style="1" customWidth="1"/>
    <col min="8699" max="8699" width="19.5703125" style="1" customWidth="1"/>
    <col min="8700" max="8700" width="12.140625" style="1" customWidth="1"/>
    <col min="8701" max="8701" width="20.28515625" style="1" customWidth="1"/>
    <col min="8702" max="8702" width="22.7109375" style="1" customWidth="1"/>
    <col min="8703" max="8703" width="13.5703125" style="1" customWidth="1"/>
    <col min="8704" max="8704" width="16.28515625" style="1" customWidth="1"/>
    <col min="8705" max="8705" width="0.140625" style="1" customWidth="1"/>
    <col min="8706" max="8945" width="9.140625" style="1"/>
    <col min="8946" max="8946" width="55.140625" style="1" customWidth="1"/>
    <col min="8947" max="8947" width="12.5703125" style="1" customWidth="1"/>
    <col min="8948" max="8948" width="13" style="1" customWidth="1"/>
    <col min="8949" max="8949" width="8.140625" style="1" customWidth="1"/>
    <col min="8950" max="8950" width="8.7109375" style="1" customWidth="1"/>
    <col min="8951" max="8951" width="0" style="1" hidden="1" customWidth="1"/>
    <col min="8952" max="8952" width="11.28515625" style="1" customWidth="1"/>
    <col min="8953" max="8953" width="11.42578125" style="1" customWidth="1"/>
    <col min="8954" max="8954" width="11.5703125" style="1" customWidth="1"/>
    <col min="8955" max="8955" width="19.5703125" style="1" customWidth="1"/>
    <col min="8956" max="8956" width="12.140625" style="1" customWidth="1"/>
    <col min="8957" max="8957" width="20.28515625" style="1" customWidth="1"/>
    <col min="8958" max="8958" width="22.7109375" style="1" customWidth="1"/>
    <col min="8959" max="8959" width="13.5703125" style="1" customWidth="1"/>
    <col min="8960" max="8960" width="16.28515625" style="1" customWidth="1"/>
    <col min="8961" max="8961" width="0.140625" style="1" customWidth="1"/>
    <col min="8962" max="9201" width="9.140625" style="1"/>
    <col min="9202" max="9202" width="55.140625" style="1" customWidth="1"/>
    <col min="9203" max="9203" width="12.5703125" style="1" customWidth="1"/>
    <col min="9204" max="9204" width="13" style="1" customWidth="1"/>
    <col min="9205" max="9205" width="8.140625" style="1" customWidth="1"/>
    <col min="9206" max="9206" width="8.7109375" style="1" customWidth="1"/>
    <col min="9207" max="9207" width="0" style="1" hidden="1" customWidth="1"/>
    <col min="9208" max="9208" width="11.28515625" style="1" customWidth="1"/>
    <col min="9209" max="9209" width="11.42578125" style="1" customWidth="1"/>
    <col min="9210" max="9210" width="11.5703125" style="1" customWidth="1"/>
    <col min="9211" max="9211" width="19.5703125" style="1" customWidth="1"/>
    <col min="9212" max="9212" width="12.140625" style="1" customWidth="1"/>
    <col min="9213" max="9213" width="20.28515625" style="1" customWidth="1"/>
    <col min="9214" max="9214" width="22.7109375" style="1" customWidth="1"/>
    <col min="9215" max="9215" width="13.5703125" style="1" customWidth="1"/>
    <col min="9216" max="9216" width="16.28515625" style="1" customWidth="1"/>
    <col min="9217" max="9217" width="0.140625" style="1" customWidth="1"/>
    <col min="9218" max="9457" width="9.140625" style="1"/>
    <col min="9458" max="9458" width="55.140625" style="1" customWidth="1"/>
    <col min="9459" max="9459" width="12.5703125" style="1" customWidth="1"/>
    <col min="9460" max="9460" width="13" style="1" customWidth="1"/>
    <col min="9461" max="9461" width="8.140625" style="1" customWidth="1"/>
    <col min="9462" max="9462" width="8.7109375" style="1" customWidth="1"/>
    <col min="9463" max="9463" width="0" style="1" hidden="1" customWidth="1"/>
    <col min="9464" max="9464" width="11.28515625" style="1" customWidth="1"/>
    <col min="9465" max="9465" width="11.42578125" style="1" customWidth="1"/>
    <col min="9466" max="9466" width="11.5703125" style="1" customWidth="1"/>
    <col min="9467" max="9467" width="19.5703125" style="1" customWidth="1"/>
    <col min="9468" max="9468" width="12.140625" style="1" customWidth="1"/>
    <col min="9469" max="9469" width="20.28515625" style="1" customWidth="1"/>
    <col min="9470" max="9470" width="22.7109375" style="1" customWidth="1"/>
    <col min="9471" max="9471" width="13.5703125" style="1" customWidth="1"/>
    <col min="9472" max="9472" width="16.28515625" style="1" customWidth="1"/>
    <col min="9473" max="9473" width="0.140625" style="1" customWidth="1"/>
    <col min="9474" max="9713" width="9.140625" style="1"/>
    <col min="9714" max="9714" width="55.140625" style="1" customWidth="1"/>
    <col min="9715" max="9715" width="12.5703125" style="1" customWidth="1"/>
    <col min="9716" max="9716" width="13" style="1" customWidth="1"/>
    <col min="9717" max="9717" width="8.140625" style="1" customWidth="1"/>
    <col min="9718" max="9718" width="8.7109375" style="1" customWidth="1"/>
    <col min="9719" max="9719" width="0" style="1" hidden="1" customWidth="1"/>
    <col min="9720" max="9720" width="11.28515625" style="1" customWidth="1"/>
    <col min="9721" max="9721" width="11.42578125" style="1" customWidth="1"/>
    <col min="9722" max="9722" width="11.5703125" style="1" customWidth="1"/>
    <col min="9723" max="9723" width="19.5703125" style="1" customWidth="1"/>
    <col min="9724" max="9724" width="12.140625" style="1" customWidth="1"/>
    <col min="9725" max="9725" width="20.28515625" style="1" customWidth="1"/>
    <col min="9726" max="9726" width="22.7109375" style="1" customWidth="1"/>
    <col min="9727" max="9727" width="13.5703125" style="1" customWidth="1"/>
    <col min="9728" max="9728" width="16.28515625" style="1" customWidth="1"/>
    <col min="9729" max="9729" width="0.140625" style="1" customWidth="1"/>
    <col min="9730" max="9969" width="9.140625" style="1"/>
    <col min="9970" max="9970" width="55.140625" style="1" customWidth="1"/>
    <col min="9971" max="9971" width="12.5703125" style="1" customWidth="1"/>
    <col min="9972" max="9972" width="13" style="1" customWidth="1"/>
    <col min="9973" max="9973" width="8.140625" style="1" customWidth="1"/>
    <col min="9974" max="9974" width="8.7109375" style="1" customWidth="1"/>
    <col min="9975" max="9975" width="0" style="1" hidden="1" customWidth="1"/>
    <col min="9976" max="9976" width="11.28515625" style="1" customWidth="1"/>
    <col min="9977" max="9977" width="11.42578125" style="1" customWidth="1"/>
    <col min="9978" max="9978" width="11.5703125" style="1" customWidth="1"/>
    <col min="9979" max="9979" width="19.5703125" style="1" customWidth="1"/>
    <col min="9980" max="9980" width="12.140625" style="1" customWidth="1"/>
    <col min="9981" max="9981" width="20.28515625" style="1" customWidth="1"/>
    <col min="9982" max="9982" width="22.7109375" style="1" customWidth="1"/>
    <col min="9983" max="9983" width="13.5703125" style="1" customWidth="1"/>
    <col min="9984" max="9984" width="16.28515625" style="1" customWidth="1"/>
    <col min="9985" max="9985" width="0.140625" style="1" customWidth="1"/>
    <col min="9986" max="10225" width="9.140625" style="1"/>
    <col min="10226" max="10226" width="55.140625" style="1" customWidth="1"/>
    <col min="10227" max="10227" width="12.5703125" style="1" customWidth="1"/>
    <col min="10228" max="10228" width="13" style="1" customWidth="1"/>
    <col min="10229" max="10229" width="8.140625" style="1" customWidth="1"/>
    <col min="10230" max="10230" width="8.7109375" style="1" customWidth="1"/>
    <col min="10231" max="10231" width="0" style="1" hidden="1" customWidth="1"/>
    <col min="10232" max="10232" width="11.28515625" style="1" customWidth="1"/>
    <col min="10233" max="10233" width="11.42578125" style="1" customWidth="1"/>
    <col min="10234" max="10234" width="11.5703125" style="1" customWidth="1"/>
    <col min="10235" max="10235" width="19.5703125" style="1" customWidth="1"/>
    <col min="10236" max="10236" width="12.140625" style="1" customWidth="1"/>
    <col min="10237" max="10237" width="20.28515625" style="1" customWidth="1"/>
    <col min="10238" max="10238" width="22.7109375" style="1" customWidth="1"/>
    <col min="10239" max="10239" width="13.5703125" style="1" customWidth="1"/>
    <col min="10240" max="10240" width="16.28515625" style="1" customWidth="1"/>
    <col min="10241" max="10241" width="0.140625" style="1" customWidth="1"/>
    <col min="10242" max="10481" width="9.140625" style="1"/>
    <col min="10482" max="10482" width="55.140625" style="1" customWidth="1"/>
    <col min="10483" max="10483" width="12.5703125" style="1" customWidth="1"/>
    <col min="10484" max="10484" width="13" style="1" customWidth="1"/>
    <col min="10485" max="10485" width="8.140625" style="1" customWidth="1"/>
    <col min="10486" max="10486" width="8.7109375" style="1" customWidth="1"/>
    <col min="10487" max="10487" width="0" style="1" hidden="1" customWidth="1"/>
    <col min="10488" max="10488" width="11.28515625" style="1" customWidth="1"/>
    <col min="10489" max="10489" width="11.42578125" style="1" customWidth="1"/>
    <col min="10490" max="10490" width="11.5703125" style="1" customWidth="1"/>
    <col min="10491" max="10491" width="19.5703125" style="1" customWidth="1"/>
    <col min="10492" max="10492" width="12.140625" style="1" customWidth="1"/>
    <col min="10493" max="10493" width="20.28515625" style="1" customWidth="1"/>
    <col min="10494" max="10494" width="22.7109375" style="1" customWidth="1"/>
    <col min="10495" max="10495" width="13.5703125" style="1" customWidth="1"/>
    <col min="10496" max="10496" width="16.28515625" style="1" customWidth="1"/>
    <col min="10497" max="10497" width="0.140625" style="1" customWidth="1"/>
    <col min="10498" max="10737" width="9.140625" style="1"/>
    <col min="10738" max="10738" width="55.140625" style="1" customWidth="1"/>
    <col min="10739" max="10739" width="12.5703125" style="1" customWidth="1"/>
    <col min="10740" max="10740" width="13" style="1" customWidth="1"/>
    <col min="10741" max="10741" width="8.140625" style="1" customWidth="1"/>
    <col min="10742" max="10742" width="8.7109375" style="1" customWidth="1"/>
    <col min="10743" max="10743" width="0" style="1" hidden="1" customWidth="1"/>
    <col min="10744" max="10744" width="11.28515625" style="1" customWidth="1"/>
    <col min="10745" max="10745" width="11.42578125" style="1" customWidth="1"/>
    <col min="10746" max="10746" width="11.5703125" style="1" customWidth="1"/>
    <col min="10747" max="10747" width="19.5703125" style="1" customWidth="1"/>
    <col min="10748" max="10748" width="12.140625" style="1" customWidth="1"/>
    <col min="10749" max="10749" width="20.28515625" style="1" customWidth="1"/>
    <col min="10750" max="10750" width="22.7109375" style="1" customWidth="1"/>
    <col min="10751" max="10751" width="13.5703125" style="1" customWidth="1"/>
    <col min="10752" max="10752" width="16.28515625" style="1" customWidth="1"/>
    <col min="10753" max="10753" width="0.140625" style="1" customWidth="1"/>
    <col min="10754" max="10993" width="9.140625" style="1"/>
    <col min="10994" max="10994" width="55.140625" style="1" customWidth="1"/>
    <col min="10995" max="10995" width="12.5703125" style="1" customWidth="1"/>
    <col min="10996" max="10996" width="13" style="1" customWidth="1"/>
    <col min="10997" max="10997" width="8.140625" style="1" customWidth="1"/>
    <col min="10998" max="10998" width="8.7109375" style="1" customWidth="1"/>
    <col min="10999" max="10999" width="0" style="1" hidden="1" customWidth="1"/>
    <col min="11000" max="11000" width="11.28515625" style="1" customWidth="1"/>
    <col min="11001" max="11001" width="11.42578125" style="1" customWidth="1"/>
    <col min="11002" max="11002" width="11.5703125" style="1" customWidth="1"/>
    <col min="11003" max="11003" width="19.5703125" style="1" customWidth="1"/>
    <col min="11004" max="11004" width="12.140625" style="1" customWidth="1"/>
    <col min="11005" max="11005" width="20.28515625" style="1" customWidth="1"/>
    <col min="11006" max="11006" width="22.7109375" style="1" customWidth="1"/>
    <col min="11007" max="11007" width="13.5703125" style="1" customWidth="1"/>
    <col min="11008" max="11008" width="16.28515625" style="1" customWidth="1"/>
    <col min="11009" max="11009" width="0.140625" style="1" customWidth="1"/>
    <col min="11010" max="11249" width="9.140625" style="1"/>
    <col min="11250" max="11250" width="55.140625" style="1" customWidth="1"/>
    <col min="11251" max="11251" width="12.5703125" style="1" customWidth="1"/>
    <col min="11252" max="11252" width="13" style="1" customWidth="1"/>
    <col min="11253" max="11253" width="8.140625" style="1" customWidth="1"/>
    <col min="11254" max="11254" width="8.7109375" style="1" customWidth="1"/>
    <col min="11255" max="11255" width="0" style="1" hidden="1" customWidth="1"/>
    <col min="11256" max="11256" width="11.28515625" style="1" customWidth="1"/>
    <col min="11257" max="11257" width="11.42578125" style="1" customWidth="1"/>
    <col min="11258" max="11258" width="11.5703125" style="1" customWidth="1"/>
    <col min="11259" max="11259" width="19.5703125" style="1" customWidth="1"/>
    <col min="11260" max="11260" width="12.140625" style="1" customWidth="1"/>
    <col min="11261" max="11261" width="20.28515625" style="1" customWidth="1"/>
    <col min="11262" max="11262" width="22.7109375" style="1" customWidth="1"/>
    <col min="11263" max="11263" width="13.5703125" style="1" customWidth="1"/>
    <col min="11264" max="11264" width="16.28515625" style="1" customWidth="1"/>
    <col min="11265" max="11265" width="0.140625" style="1" customWidth="1"/>
    <col min="11266" max="11505" width="9.140625" style="1"/>
    <col min="11506" max="11506" width="55.140625" style="1" customWidth="1"/>
    <col min="11507" max="11507" width="12.5703125" style="1" customWidth="1"/>
    <col min="11508" max="11508" width="13" style="1" customWidth="1"/>
    <col min="11509" max="11509" width="8.140625" style="1" customWidth="1"/>
    <col min="11510" max="11510" width="8.7109375" style="1" customWidth="1"/>
    <col min="11511" max="11511" width="0" style="1" hidden="1" customWidth="1"/>
    <col min="11512" max="11512" width="11.28515625" style="1" customWidth="1"/>
    <col min="11513" max="11513" width="11.42578125" style="1" customWidth="1"/>
    <col min="11514" max="11514" width="11.5703125" style="1" customWidth="1"/>
    <col min="11515" max="11515" width="19.5703125" style="1" customWidth="1"/>
    <col min="11516" max="11516" width="12.140625" style="1" customWidth="1"/>
    <col min="11517" max="11517" width="20.28515625" style="1" customWidth="1"/>
    <col min="11518" max="11518" width="22.7109375" style="1" customWidth="1"/>
    <col min="11519" max="11519" width="13.5703125" style="1" customWidth="1"/>
    <col min="11520" max="11520" width="16.28515625" style="1" customWidth="1"/>
    <col min="11521" max="11521" width="0.140625" style="1" customWidth="1"/>
    <col min="11522" max="11761" width="9.140625" style="1"/>
    <col min="11762" max="11762" width="55.140625" style="1" customWidth="1"/>
    <col min="11763" max="11763" width="12.5703125" style="1" customWidth="1"/>
    <col min="11764" max="11764" width="13" style="1" customWidth="1"/>
    <col min="11765" max="11765" width="8.140625" style="1" customWidth="1"/>
    <col min="11766" max="11766" width="8.7109375" style="1" customWidth="1"/>
    <col min="11767" max="11767" width="0" style="1" hidden="1" customWidth="1"/>
    <col min="11768" max="11768" width="11.28515625" style="1" customWidth="1"/>
    <col min="11769" max="11769" width="11.42578125" style="1" customWidth="1"/>
    <col min="11770" max="11770" width="11.5703125" style="1" customWidth="1"/>
    <col min="11771" max="11771" width="19.5703125" style="1" customWidth="1"/>
    <col min="11772" max="11772" width="12.140625" style="1" customWidth="1"/>
    <col min="11773" max="11773" width="20.28515625" style="1" customWidth="1"/>
    <col min="11774" max="11774" width="22.7109375" style="1" customWidth="1"/>
    <col min="11775" max="11775" width="13.5703125" style="1" customWidth="1"/>
    <col min="11776" max="11776" width="16.28515625" style="1" customWidth="1"/>
    <col min="11777" max="11777" width="0.140625" style="1" customWidth="1"/>
    <col min="11778" max="12017" width="9.140625" style="1"/>
    <col min="12018" max="12018" width="55.140625" style="1" customWidth="1"/>
    <col min="12019" max="12019" width="12.5703125" style="1" customWidth="1"/>
    <col min="12020" max="12020" width="13" style="1" customWidth="1"/>
    <col min="12021" max="12021" width="8.140625" style="1" customWidth="1"/>
    <col min="12022" max="12022" width="8.7109375" style="1" customWidth="1"/>
    <col min="12023" max="12023" width="0" style="1" hidden="1" customWidth="1"/>
    <col min="12024" max="12024" width="11.28515625" style="1" customWidth="1"/>
    <col min="12025" max="12025" width="11.42578125" style="1" customWidth="1"/>
    <col min="12026" max="12026" width="11.5703125" style="1" customWidth="1"/>
    <col min="12027" max="12027" width="19.5703125" style="1" customWidth="1"/>
    <col min="12028" max="12028" width="12.140625" style="1" customWidth="1"/>
    <col min="12029" max="12029" width="20.28515625" style="1" customWidth="1"/>
    <col min="12030" max="12030" width="22.7109375" style="1" customWidth="1"/>
    <col min="12031" max="12031" width="13.5703125" style="1" customWidth="1"/>
    <col min="12032" max="12032" width="16.28515625" style="1" customWidth="1"/>
    <col min="12033" max="12033" width="0.140625" style="1" customWidth="1"/>
    <col min="12034" max="12273" width="9.140625" style="1"/>
    <col min="12274" max="12274" width="55.140625" style="1" customWidth="1"/>
    <col min="12275" max="12275" width="12.5703125" style="1" customWidth="1"/>
    <col min="12276" max="12276" width="13" style="1" customWidth="1"/>
    <col min="12277" max="12277" width="8.140625" style="1" customWidth="1"/>
    <col min="12278" max="12278" width="8.7109375" style="1" customWidth="1"/>
    <col min="12279" max="12279" width="0" style="1" hidden="1" customWidth="1"/>
    <col min="12280" max="12280" width="11.28515625" style="1" customWidth="1"/>
    <col min="12281" max="12281" width="11.42578125" style="1" customWidth="1"/>
    <col min="12282" max="12282" width="11.5703125" style="1" customWidth="1"/>
    <col min="12283" max="12283" width="19.5703125" style="1" customWidth="1"/>
    <col min="12284" max="12284" width="12.140625" style="1" customWidth="1"/>
    <col min="12285" max="12285" width="20.28515625" style="1" customWidth="1"/>
    <col min="12286" max="12286" width="22.7109375" style="1" customWidth="1"/>
    <col min="12287" max="12287" width="13.5703125" style="1" customWidth="1"/>
    <col min="12288" max="12288" width="16.28515625" style="1" customWidth="1"/>
    <col min="12289" max="12289" width="0.140625" style="1" customWidth="1"/>
    <col min="12290" max="12529" width="9.140625" style="1"/>
    <col min="12530" max="12530" width="55.140625" style="1" customWidth="1"/>
    <col min="12531" max="12531" width="12.5703125" style="1" customWidth="1"/>
    <col min="12532" max="12532" width="13" style="1" customWidth="1"/>
    <col min="12533" max="12533" width="8.140625" style="1" customWidth="1"/>
    <col min="12534" max="12534" width="8.7109375" style="1" customWidth="1"/>
    <col min="12535" max="12535" width="0" style="1" hidden="1" customWidth="1"/>
    <col min="12536" max="12536" width="11.28515625" style="1" customWidth="1"/>
    <col min="12537" max="12537" width="11.42578125" style="1" customWidth="1"/>
    <col min="12538" max="12538" width="11.5703125" style="1" customWidth="1"/>
    <col min="12539" max="12539" width="19.5703125" style="1" customWidth="1"/>
    <col min="12540" max="12540" width="12.140625" style="1" customWidth="1"/>
    <col min="12541" max="12541" width="20.28515625" style="1" customWidth="1"/>
    <col min="12542" max="12542" width="22.7109375" style="1" customWidth="1"/>
    <col min="12543" max="12543" width="13.5703125" style="1" customWidth="1"/>
    <col min="12544" max="12544" width="16.28515625" style="1" customWidth="1"/>
    <col min="12545" max="12545" width="0.140625" style="1" customWidth="1"/>
    <col min="12546" max="12785" width="9.140625" style="1"/>
    <col min="12786" max="12786" width="55.140625" style="1" customWidth="1"/>
    <col min="12787" max="12787" width="12.5703125" style="1" customWidth="1"/>
    <col min="12788" max="12788" width="13" style="1" customWidth="1"/>
    <col min="12789" max="12789" width="8.140625" style="1" customWidth="1"/>
    <col min="12790" max="12790" width="8.7109375" style="1" customWidth="1"/>
    <col min="12791" max="12791" width="0" style="1" hidden="1" customWidth="1"/>
    <col min="12792" max="12792" width="11.28515625" style="1" customWidth="1"/>
    <col min="12793" max="12793" width="11.42578125" style="1" customWidth="1"/>
    <col min="12794" max="12794" width="11.5703125" style="1" customWidth="1"/>
    <col min="12795" max="12795" width="19.5703125" style="1" customWidth="1"/>
    <col min="12796" max="12796" width="12.140625" style="1" customWidth="1"/>
    <col min="12797" max="12797" width="20.28515625" style="1" customWidth="1"/>
    <col min="12798" max="12798" width="22.7109375" style="1" customWidth="1"/>
    <col min="12799" max="12799" width="13.5703125" style="1" customWidth="1"/>
    <col min="12800" max="12800" width="16.28515625" style="1" customWidth="1"/>
    <col min="12801" max="12801" width="0.140625" style="1" customWidth="1"/>
    <col min="12802" max="13041" width="9.140625" style="1"/>
    <col min="13042" max="13042" width="55.140625" style="1" customWidth="1"/>
    <col min="13043" max="13043" width="12.5703125" style="1" customWidth="1"/>
    <col min="13044" max="13044" width="13" style="1" customWidth="1"/>
    <col min="13045" max="13045" width="8.140625" style="1" customWidth="1"/>
    <col min="13046" max="13046" width="8.7109375" style="1" customWidth="1"/>
    <col min="13047" max="13047" width="0" style="1" hidden="1" customWidth="1"/>
    <col min="13048" max="13048" width="11.28515625" style="1" customWidth="1"/>
    <col min="13049" max="13049" width="11.42578125" style="1" customWidth="1"/>
    <col min="13050" max="13050" width="11.5703125" style="1" customWidth="1"/>
    <col min="13051" max="13051" width="19.5703125" style="1" customWidth="1"/>
    <col min="13052" max="13052" width="12.140625" style="1" customWidth="1"/>
    <col min="13053" max="13053" width="20.28515625" style="1" customWidth="1"/>
    <col min="13054" max="13054" width="22.7109375" style="1" customWidth="1"/>
    <col min="13055" max="13055" width="13.5703125" style="1" customWidth="1"/>
    <col min="13056" max="13056" width="16.28515625" style="1" customWidth="1"/>
    <col min="13057" max="13057" width="0.140625" style="1" customWidth="1"/>
    <col min="13058" max="13297" width="9.140625" style="1"/>
    <col min="13298" max="13298" width="55.140625" style="1" customWidth="1"/>
    <col min="13299" max="13299" width="12.5703125" style="1" customWidth="1"/>
    <col min="13300" max="13300" width="13" style="1" customWidth="1"/>
    <col min="13301" max="13301" width="8.140625" style="1" customWidth="1"/>
    <col min="13302" max="13302" width="8.7109375" style="1" customWidth="1"/>
    <col min="13303" max="13303" width="0" style="1" hidden="1" customWidth="1"/>
    <col min="13304" max="13304" width="11.28515625" style="1" customWidth="1"/>
    <col min="13305" max="13305" width="11.42578125" style="1" customWidth="1"/>
    <col min="13306" max="13306" width="11.5703125" style="1" customWidth="1"/>
    <col min="13307" max="13307" width="19.5703125" style="1" customWidth="1"/>
    <col min="13308" max="13308" width="12.140625" style="1" customWidth="1"/>
    <col min="13309" max="13309" width="20.28515625" style="1" customWidth="1"/>
    <col min="13310" max="13310" width="22.7109375" style="1" customWidth="1"/>
    <col min="13311" max="13311" width="13.5703125" style="1" customWidth="1"/>
    <col min="13312" max="13312" width="16.28515625" style="1" customWidth="1"/>
    <col min="13313" max="13313" width="0.140625" style="1" customWidth="1"/>
    <col min="13314" max="13553" width="9.140625" style="1"/>
    <col min="13554" max="13554" width="55.140625" style="1" customWidth="1"/>
    <col min="13555" max="13555" width="12.5703125" style="1" customWidth="1"/>
    <col min="13556" max="13556" width="13" style="1" customWidth="1"/>
    <col min="13557" max="13557" width="8.140625" style="1" customWidth="1"/>
    <col min="13558" max="13558" width="8.7109375" style="1" customWidth="1"/>
    <col min="13559" max="13559" width="0" style="1" hidden="1" customWidth="1"/>
    <col min="13560" max="13560" width="11.28515625" style="1" customWidth="1"/>
    <col min="13561" max="13561" width="11.42578125" style="1" customWidth="1"/>
    <col min="13562" max="13562" width="11.5703125" style="1" customWidth="1"/>
    <col min="13563" max="13563" width="19.5703125" style="1" customWidth="1"/>
    <col min="13564" max="13564" width="12.140625" style="1" customWidth="1"/>
    <col min="13565" max="13565" width="20.28515625" style="1" customWidth="1"/>
    <col min="13566" max="13566" width="22.7109375" style="1" customWidth="1"/>
    <col min="13567" max="13567" width="13.5703125" style="1" customWidth="1"/>
    <col min="13568" max="13568" width="16.28515625" style="1" customWidth="1"/>
    <col min="13569" max="13569" width="0.140625" style="1" customWidth="1"/>
    <col min="13570" max="13809" width="9.140625" style="1"/>
    <col min="13810" max="13810" width="55.140625" style="1" customWidth="1"/>
    <col min="13811" max="13811" width="12.5703125" style="1" customWidth="1"/>
    <col min="13812" max="13812" width="13" style="1" customWidth="1"/>
    <col min="13813" max="13813" width="8.140625" style="1" customWidth="1"/>
    <col min="13814" max="13814" width="8.7109375" style="1" customWidth="1"/>
    <col min="13815" max="13815" width="0" style="1" hidden="1" customWidth="1"/>
    <col min="13816" max="13816" width="11.28515625" style="1" customWidth="1"/>
    <col min="13817" max="13817" width="11.42578125" style="1" customWidth="1"/>
    <col min="13818" max="13818" width="11.5703125" style="1" customWidth="1"/>
    <col min="13819" max="13819" width="19.5703125" style="1" customWidth="1"/>
    <col min="13820" max="13820" width="12.140625" style="1" customWidth="1"/>
    <col min="13821" max="13821" width="20.28515625" style="1" customWidth="1"/>
    <col min="13822" max="13822" width="22.7109375" style="1" customWidth="1"/>
    <col min="13823" max="13823" width="13.5703125" style="1" customWidth="1"/>
    <col min="13824" max="13824" width="16.28515625" style="1" customWidth="1"/>
    <col min="13825" max="13825" width="0.140625" style="1" customWidth="1"/>
    <col min="13826" max="14065" width="9.140625" style="1"/>
    <col min="14066" max="14066" width="55.140625" style="1" customWidth="1"/>
    <col min="14067" max="14067" width="12.5703125" style="1" customWidth="1"/>
    <col min="14068" max="14068" width="13" style="1" customWidth="1"/>
    <col min="14069" max="14069" width="8.140625" style="1" customWidth="1"/>
    <col min="14070" max="14070" width="8.7109375" style="1" customWidth="1"/>
    <col min="14071" max="14071" width="0" style="1" hidden="1" customWidth="1"/>
    <col min="14072" max="14072" width="11.28515625" style="1" customWidth="1"/>
    <col min="14073" max="14073" width="11.42578125" style="1" customWidth="1"/>
    <col min="14074" max="14074" width="11.5703125" style="1" customWidth="1"/>
    <col min="14075" max="14075" width="19.5703125" style="1" customWidth="1"/>
    <col min="14076" max="14076" width="12.140625" style="1" customWidth="1"/>
    <col min="14077" max="14077" width="20.28515625" style="1" customWidth="1"/>
    <col min="14078" max="14078" width="22.7109375" style="1" customWidth="1"/>
    <col min="14079" max="14079" width="13.5703125" style="1" customWidth="1"/>
    <col min="14080" max="14080" width="16.28515625" style="1" customWidth="1"/>
    <col min="14081" max="14081" width="0.140625" style="1" customWidth="1"/>
    <col min="14082" max="14321" width="9.140625" style="1"/>
    <col min="14322" max="14322" width="55.140625" style="1" customWidth="1"/>
    <col min="14323" max="14323" width="12.5703125" style="1" customWidth="1"/>
    <col min="14324" max="14324" width="13" style="1" customWidth="1"/>
    <col min="14325" max="14325" width="8.140625" style="1" customWidth="1"/>
    <col min="14326" max="14326" width="8.7109375" style="1" customWidth="1"/>
    <col min="14327" max="14327" width="0" style="1" hidden="1" customWidth="1"/>
    <col min="14328" max="14328" width="11.28515625" style="1" customWidth="1"/>
    <col min="14329" max="14329" width="11.42578125" style="1" customWidth="1"/>
    <col min="14330" max="14330" width="11.5703125" style="1" customWidth="1"/>
    <col min="14331" max="14331" width="19.5703125" style="1" customWidth="1"/>
    <col min="14332" max="14332" width="12.140625" style="1" customWidth="1"/>
    <col min="14333" max="14333" width="20.28515625" style="1" customWidth="1"/>
    <col min="14334" max="14334" width="22.7109375" style="1" customWidth="1"/>
    <col min="14335" max="14335" width="13.5703125" style="1" customWidth="1"/>
    <col min="14336" max="14336" width="16.28515625" style="1" customWidth="1"/>
    <col min="14337" max="14337" width="0.140625" style="1" customWidth="1"/>
    <col min="14338" max="14577" width="9.140625" style="1"/>
    <col min="14578" max="14578" width="55.140625" style="1" customWidth="1"/>
    <col min="14579" max="14579" width="12.5703125" style="1" customWidth="1"/>
    <col min="14580" max="14580" width="13" style="1" customWidth="1"/>
    <col min="14581" max="14581" width="8.140625" style="1" customWidth="1"/>
    <col min="14582" max="14582" width="8.7109375" style="1" customWidth="1"/>
    <col min="14583" max="14583" width="0" style="1" hidden="1" customWidth="1"/>
    <col min="14584" max="14584" width="11.28515625" style="1" customWidth="1"/>
    <col min="14585" max="14585" width="11.42578125" style="1" customWidth="1"/>
    <col min="14586" max="14586" width="11.5703125" style="1" customWidth="1"/>
    <col min="14587" max="14587" width="19.5703125" style="1" customWidth="1"/>
    <col min="14588" max="14588" width="12.140625" style="1" customWidth="1"/>
    <col min="14589" max="14589" width="20.28515625" style="1" customWidth="1"/>
    <col min="14590" max="14590" width="22.7109375" style="1" customWidth="1"/>
    <col min="14591" max="14591" width="13.5703125" style="1" customWidth="1"/>
    <col min="14592" max="14592" width="16.28515625" style="1" customWidth="1"/>
    <col min="14593" max="14593" width="0.140625" style="1" customWidth="1"/>
    <col min="14594" max="14833" width="9.140625" style="1"/>
    <col min="14834" max="14834" width="55.140625" style="1" customWidth="1"/>
    <col min="14835" max="14835" width="12.5703125" style="1" customWidth="1"/>
    <col min="14836" max="14836" width="13" style="1" customWidth="1"/>
    <col min="14837" max="14837" width="8.140625" style="1" customWidth="1"/>
    <col min="14838" max="14838" width="8.7109375" style="1" customWidth="1"/>
    <col min="14839" max="14839" width="0" style="1" hidden="1" customWidth="1"/>
    <col min="14840" max="14840" width="11.28515625" style="1" customWidth="1"/>
    <col min="14841" max="14841" width="11.42578125" style="1" customWidth="1"/>
    <col min="14842" max="14842" width="11.5703125" style="1" customWidth="1"/>
    <col min="14843" max="14843" width="19.5703125" style="1" customWidth="1"/>
    <col min="14844" max="14844" width="12.140625" style="1" customWidth="1"/>
    <col min="14845" max="14845" width="20.28515625" style="1" customWidth="1"/>
    <col min="14846" max="14846" width="22.7109375" style="1" customWidth="1"/>
    <col min="14847" max="14847" width="13.5703125" style="1" customWidth="1"/>
    <col min="14848" max="14848" width="16.28515625" style="1" customWidth="1"/>
    <col min="14849" max="14849" width="0.140625" style="1" customWidth="1"/>
    <col min="14850" max="15089" width="9.140625" style="1"/>
    <col min="15090" max="15090" width="55.140625" style="1" customWidth="1"/>
    <col min="15091" max="15091" width="12.5703125" style="1" customWidth="1"/>
    <col min="15092" max="15092" width="13" style="1" customWidth="1"/>
    <col min="15093" max="15093" width="8.140625" style="1" customWidth="1"/>
    <col min="15094" max="15094" width="8.7109375" style="1" customWidth="1"/>
    <col min="15095" max="15095" width="0" style="1" hidden="1" customWidth="1"/>
    <col min="15096" max="15096" width="11.28515625" style="1" customWidth="1"/>
    <col min="15097" max="15097" width="11.42578125" style="1" customWidth="1"/>
    <col min="15098" max="15098" width="11.5703125" style="1" customWidth="1"/>
    <col min="15099" max="15099" width="19.5703125" style="1" customWidth="1"/>
    <col min="15100" max="15100" width="12.140625" style="1" customWidth="1"/>
    <col min="15101" max="15101" width="20.28515625" style="1" customWidth="1"/>
    <col min="15102" max="15102" width="22.7109375" style="1" customWidth="1"/>
    <col min="15103" max="15103" width="13.5703125" style="1" customWidth="1"/>
    <col min="15104" max="15104" width="16.28515625" style="1" customWidth="1"/>
    <col min="15105" max="15105" width="0.140625" style="1" customWidth="1"/>
    <col min="15106" max="15345" width="9.140625" style="1"/>
    <col min="15346" max="15346" width="55.140625" style="1" customWidth="1"/>
    <col min="15347" max="15347" width="12.5703125" style="1" customWidth="1"/>
    <col min="15348" max="15348" width="13" style="1" customWidth="1"/>
    <col min="15349" max="15349" width="8.140625" style="1" customWidth="1"/>
    <col min="15350" max="15350" width="8.7109375" style="1" customWidth="1"/>
    <col min="15351" max="15351" width="0" style="1" hidden="1" customWidth="1"/>
    <col min="15352" max="15352" width="11.28515625" style="1" customWidth="1"/>
    <col min="15353" max="15353" width="11.42578125" style="1" customWidth="1"/>
    <col min="15354" max="15354" width="11.5703125" style="1" customWidth="1"/>
    <col min="15355" max="15355" width="19.5703125" style="1" customWidth="1"/>
    <col min="15356" max="15356" width="12.140625" style="1" customWidth="1"/>
    <col min="15357" max="15357" width="20.28515625" style="1" customWidth="1"/>
    <col min="15358" max="15358" width="22.7109375" style="1" customWidth="1"/>
    <col min="15359" max="15359" width="13.5703125" style="1" customWidth="1"/>
    <col min="15360" max="15360" width="16.28515625" style="1" customWidth="1"/>
    <col min="15361" max="15361" width="0.140625" style="1" customWidth="1"/>
    <col min="15362" max="15601" width="9.140625" style="1"/>
    <col min="15602" max="15602" width="55.140625" style="1" customWidth="1"/>
    <col min="15603" max="15603" width="12.5703125" style="1" customWidth="1"/>
    <col min="15604" max="15604" width="13" style="1" customWidth="1"/>
    <col min="15605" max="15605" width="8.140625" style="1" customWidth="1"/>
    <col min="15606" max="15606" width="8.7109375" style="1" customWidth="1"/>
    <col min="15607" max="15607" width="0" style="1" hidden="1" customWidth="1"/>
    <col min="15608" max="15608" width="11.28515625" style="1" customWidth="1"/>
    <col min="15609" max="15609" width="11.42578125" style="1" customWidth="1"/>
    <col min="15610" max="15610" width="11.5703125" style="1" customWidth="1"/>
    <col min="15611" max="15611" width="19.5703125" style="1" customWidth="1"/>
    <col min="15612" max="15612" width="12.140625" style="1" customWidth="1"/>
    <col min="15613" max="15613" width="20.28515625" style="1" customWidth="1"/>
    <col min="15614" max="15614" width="22.7109375" style="1" customWidth="1"/>
    <col min="15615" max="15615" width="13.5703125" style="1" customWidth="1"/>
    <col min="15616" max="15616" width="16.28515625" style="1" customWidth="1"/>
    <col min="15617" max="15617" width="0.140625" style="1" customWidth="1"/>
    <col min="15618" max="15857" width="9.140625" style="1"/>
    <col min="15858" max="15858" width="55.140625" style="1" customWidth="1"/>
    <col min="15859" max="15859" width="12.5703125" style="1" customWidth="1"/>
    <col min="15860" max="15860" width="13" style="1" customWidth="1"/>
    <col min="15861" max="15861" width="8.140625" style="1" customWidth="1"/>
    <col min="15862" max="15862" width="8.7109375" style="1" customWidth="1"/>
    <col min="15863" max="15863" width="0" style="1" hidden="1" customWidth="1"/>
    <col min="15864" max="15864" width="11.28515625" style="1" customWidth="1"/>
    <col min="15865" max="15865" width="11.42578125" style="1" customWidth="1"/>
    <col min="15866" max="15866" width="11.5703125" style="1" customWidth="1"/>
    <col min="15867" max="15867" width="19.5703125" style="1" customWidth="1"/>
    <col min="15868" max="15868" width="12.140625" style="1" customWidth="1"/>
    <col min="15869" max="15869" width="20.28515625" style="1" customWidth="1"/>
    <col min="15870" max="15870" width="22.7109375" style="1" customWidth="1"/>
    <col min="15871" max="15871" width="13.5703125" style="1" customWidth="1"/>
    <col min="15872" max="15872" width="16.28515625" style="1" customWidth="1"/>
    <col min="15873" max="15873" width="0.140625" style="1" customWidth="1"/>
    <col min="15874" max="16113" width="9.140625" style="1"/>
    <col min="16114" max="16114" width="55.140625" style="1" customWidth="1"/>
    <col min="16115" max="16115" width="12.5703125" style="1" customWidth="1"/>
    <col min="16116" max="16116" width="13" style="1" customWidth="1"/>
    <col min="16117" max="16117" width="8.140625" style="1" customWidth="1"/>
    <col min="16118" max="16118" width="8.7109375" style="1" customWidth="1"/>
    <col min="16119" max="16119" width="0" style="1" hidden="1" customWidth="1"/>
    <col min="16120" max="16120" width="11.28515625" style="1" customWidth="1"/>
    <col min="16121" max="16121" width="11.42578125" style="1" customWidth="1"/>
    <col min="16122" max="16122" width="11.5703125" style="1" customWidth="1"/>
    <col min="16123" max="16123" width="19.5703125" style="1" customWidth="1"/>
    <col min="16124" max="16124" width="12.140625" style="1" customWidth="1"/>
    <col min="16125" max="16125" width="20.28515625" style="1" customWidth="1"/>
    <col min="16126" max="16126" width="22.7109375" style="1" customWidth="1"/>
    <col min="16127" max="16127" width="13.5703125" style="1" customWidth="1"/>
    <col min="16128" max="16128" width="16.28515625" style="1" customWidth="1"/>
    <col min="16129" max="16129" width="0.140625" style="1" customWidth="1"/>
    <col min="16130" max="16384" width="9.140625" style="1"/>
  </cols>
  <sheetData>
    <row r="1" spans="1:9" ht="23.25" x14ac:dyDescent="0.35">
      <c r="A1" s="9" t="s">
        <v>0</v>
      </c>
      <c r="B1" s="3"/>
      <c r="C1" s="3"/>
      <c r="D1" s="6"/>
      <c r="E1" s="10"/>
      <c r="F1" s="10"/>
      <c r="G1" s="10"/>
    </row>
    <row r="2" spans="1:9" s="2" customFormat="1" ht="23.25" x14ac:dyDescent="0.35">
      <c r="A2" s="12" t="s">
        <v>145</v>
      </c>
      <c r="B2" s="13" t="s">
        <v>134</v>
      </c>
      <c r="C2" s="5"/>
      <c r="D2" s="8"/>
      <c r="E2" s="14"/>
      <c r="F2" s="14"/>
      <c r="G2" s="14"/>
      <c r="H2" s="15"/>
      <c r="I2" s="15"/>
    </row>
    <row r="3" spans="1:9" s="20" customFormat="1" ht="30" customHeight="1" x14ac:dyDescent="0.25">
      <c r="A3" s="16" t="s">
        <v>1</v>
      </c>
      <c r="B3" s="17" t="s">
        <v>135</v>
      </c>
      <c r="C3" s="17" t="s">
        <v>136</v>
      </c>
      <c r="D3" s="18" t="s">
        <v>137</v>
      </c>
      <c r="E3" s="18" t="s">
        <v>138</v>
      </c>
      <c r="F3" s="18" t="s">
        <v>139</v>
      </c>
      <c r="G3" s="18" t="s">
        <v>140</v>
      </c>
      <c r="H3" s="19" t="s">
        <v>141</v>
      </c>
      <c r="I3" s="19" t="s">
        <v>141</v>
      </c>
    </row>
    <row r="4" spans="1:9" x14ac:dyDescent="0.25">
      <c r="A4" s="1" t="s">
        <v>55</v>
      </c>
      <c r="B4" s="4">
        <v>8919</v>
      </c>
      <c r="C4" s="4">
        <v>7336.88</v>
      </c>
      <c r="D4" s="22">
        <v>28</v>
      </c>
      <c r="E4" s="22">
        <v>55</v>
      </c>
      <c r="F4" s="7">
        <v>167</v>
      </c>
      <c r="G4" s="22">
        <v>154</v>
      </c>
      <c r="H4" s="23">
        <f>D4/F4</f>
        <v>0.16766467065868262</v>
      </c>
      <c r="I4" s="23">
        <f>E4/G4</f>
        <v>0.35714285714285715</v>
      </c>
    </row>
    <row r="5" spans="1:9" x14ac:dyDescent="0.25">
      <c r="A5" s="1" t="s">
        <v>48</v>
      </c>
      <c r="B5" s="4">
        <v>19673</v>
      </c>
      <c r="C5" s="4">
        <v>19173</v>
      </c>
      <c r="D5" s="22">
        <v>41</v>
      </c>
      <c r="E5" s="22">
        <v>44</v>
      </c>
      <c r="F5" s="7">
        <v>403</v>
      </c>
      <c r="G5" s="22">
        <v>409</v>
      </c>
      <c r="H5" s="23">
        <f t="shared" ref="H5:I30" si="0">D5/F5</f>
        <v>0.10173697270471464</v>
      </c>
      <c r="I5" s="23">
        <f t="shared" si="0"/>
        <v>0.10757946210268948</v>
      </c>
    </row>
    <row r="6" spans="1:9" x14ac:dyDescent="0.25">
      <c r="A6" s="1" t="s">
        <v>37</v>
      </c>
      <c r="B6" s="4">
        <v>10467.959999999999</v>
      </c>
      <c r="C6" s="4">
        <v>10512.96</v>
      </c>
      <c r="D6" s="22">
        <v>47</v>
      </c>
      <c r="E6" s="22">
        <v>58</v>
      </c>
      <c r="F6" s="7">
        <v>741</v>
      </c>
      <c r="G6" s="22">
        <v>791</v>
      </c>
      <c r="H6" s="23">
        <f t="shared" si="0"/>
        <v>6.3427800269905535E-2</v>
      </c>
      <c r="I6" s="23">
        <f t="shared" si="0"/>
        <v>7.3324905183312264E-2</v>
      </c>
    </row>
    <row r="7" spans="1:9" x14ac:dyDescent="0.25">
      <c r="A7" s="1" t="s">
        <v>90</v>
      </c>
      <c r="B7" s="4">
        <v>16362</v>
      </c>
      <c r="C7" s="4">
        <v>1308</v>
      </c>
      <c r="D7" s="22">
        <v>8</v>
      </c>
      <c r="E7" s="22">
        <v>6</v>
      </c>
      <c r="F7" s="7">
        <v>17</v>
      </c>
      <c r="G7" s="22">
        <v>19</v>
      </c>
      <c r="H7" s="23">
        <f t="shared" si="0"/>
        <v>0.47058823529411764</v>
      </c>
      <c r="I7" s="23">
        <f t="shared" si="0"/>
        <v>0.31578947368421051</v>
      </c>
    </row>
    <row r="8" spans="1:9" x14ac:dyDescent="0.25">
      <c r="A8" s="1" t="s">
        <v>38</v>
      </c>
      <c r="B8" s="4">
        <v>92893.56</v>
      </c>
      <c r="C8" s="4">
        <v>94641.06</v>
      </c>
      <c r="D8" s="22">
        <v>277</v>
      </c>
      <c r="E8" s="22">
        <v>311</v>
      </c>
      <c r="F8" s="7">
        <v>1159</v>
      </c>
      <c r="G8" s="22">
        <v>1183</v>
      </c>
      <c r="H8" s="23">
        <f t="shared" si="0"/>
        <v>0.23899913718723037</v>
      </c>
      <c r="I8" s="23">
        <f t="shared" si="0"/>
        <v>0.26289095519864752</v>
      </c>
    </row>
    <row r="9" spans="1:9" x14ac:dyDescent="0.25">
      <c r="A9" s="1" t="s">
        <v>6</v>
      </c>
      <c r="B9" s="4">
        <v>9468</v>
      </c>
      <c r="C9" s="4">
        <v>7260</v>
      </c>
      <c r="D9" s="22">
        <v>39</v>
      </c>
      <c r="E9" s="22">
        <v>30</v>
      </c>
      <c r="F9" s="7">
        <v>258</v>
      </c>
      <c r="G9" s="22">
        <v>270</v>
      </c>
      <c r="H9" s="23">
        <f t="shared" si="0"/>
        <v>0.15116279069767441</v>
      </c>
      <c r="I9" s="23">
        <f t="shared" si="0"/>
        <v>0.1111111111111111</v>
      </c>
    </row>
    <row r="10" spans="1:9" x14ac:dyDescent="0.25">
      <c r="A10" s="1" t="s">
        <v>67</v>
      </c>
      <c r="B10" s="4">
        <v>4908</v>
      </c>
      <c r="C10" s="4">
        <v>4068</v>
      </c>
      <c r="D10" s="22">
        <v>24</v>
      </c>
      <c r="E10" s="22">
        <v>21</v>
      </c>
      <c r="F10" s="7">
        <v>674</v>
      </c>
      <c r="G10" s="22">
        <v>508</v>
      </c>
      <c r="H10" s="23">
        <f t="shared" si="0"/>
        <v>3.5608308605341248E-2</v>
      </c>
      <c r="I10" s="23">
        <f t="shared" si="0"/>
        <v>4.1338582677165357E-2</v>
      </c>
    </row>
    <row r="11" spans="1:9" x14ac:dyDescent="0.25">
      <c r="A11" s="1" t="s">
        <v>7</v>
      </c>
      <c r="B11" s="4">
        <v>29492</v>
      </c>
      <c r="C11" s="4">
        <v>26036</v>
      </c>
      <c r="D11" s="22">
        <v>73</v>
      </c>
      <c r="E11" s="22">
        <v>72</v>
      </c>
      <c r="F11" s="7">
        <v>135</v>
      </c>
      <c r="G11" s="22">
        <v>141</v>
      </c>
      <c r="H11" s="23">
        <f t="shared" si="0"/>
        <v>0.54074074074074074</v>
      </c>
      <c r="I11" s="23">
        <f t="shared" si="0"/>
        <v>0.51063829787234039</v>
      </c>
    </row>
    <row r="12" spans="1:9" x14ac:dyDescent="0.25">
      <c r="A12" s="1" t="s">
        <v>62</v>
      </c>
      <c r="B12" s="4">
        <v>3880</v>
      </c>
      <c r="C12" s="4">
        <v>4323.24</v>
      </c>
      <c r="D12" s="22">
        <v>14</v>
      </c>
      <c r="E12" s="22">
        <v>16</v>
      </c>
      <c r="F12" s="7">
        <v>139</v>
      </c>
      <c r="G12" s="22">
        <v>140</v>
      </c>
      <c r="H12" s="23">
        <f t="shared" si="0"/>
        <v>0.10071942446043165</v>
      </c>
      <c r="I12" s="23">
        <f t="shared" si="0"/>
        <v>0.11428571428571428</v>
      </c>
    </row>
    <row r="13" spans="1:9" x14ac:dyDescent="0.25">
      <c r="A13" s="1" t="s">
        <v>56</v>
      </c>
      <c r="B13" s="4">
        <v>2675.08</v>
      </c>
      <c r="C13" s="4">
        <v>2570.08</v>
      </c>
      <c r="D13" s="22">
        <v>12</v>
      </c>
      <c r="E13" s="22">
        <v>10</v>
      </c>
      <c r="F13" s="7">
        <v>81</v>
      </c>
      <c r="G13" s="22">
        <v>80</v>
      </c>
      <c r="H13" s="23">
        <f t="shared" si="0"/>
        <v>0.14814814814814814</v>
      </c>
      <c r="I13" s="23">
        <f t="shared" si="0"/>
        <v>0.125</v>
      </c>
    </row>
    <row r="14" spans="1:9" x14ac:dyDescent="0.25">
      <c r="A14" s="1" t="s">
        <v>68</v>
      </c>
      <c r="B14" s="4">
        <v>10359.84</v>
      </c>
      <c r="C14" s="4">
        <v>11649.84</v>
      </c>
      <c r="D14" s="22">
        <v>31</v>
      </c>
      <c r="E14" s="22">
        <v>39</v>
      </c>
      <c r="F14" s="7">
        <v>151</v>
      </c>
      <c r="G14" s="22">
        <v>153</v>
      </c>
      <c r="H14" s="23">
        <f t="shared" si="0"/>
        <v>0.20529801324503311</v>
      </c>
      <c r="I14" s="23">
        <f t="shared" si="0"/>
        <v>0.25490196078431371</v>
      </c>
    </row>
    <row r="15" spans="1:9" x14ac:dyDescent="0.25">
      <c r="A15" s="1" t="s">
        <v>91</v>
      </c>
      <c r="B15" s="4">
        <v>480</v>
      </c>
      <c r="C15" s="4">
        <v>480</v>
      </c>
      <c r="D15" s="22">
        <v>2</v>
      </c>
      <c r="E15" s="22">
        <v>2</v>
      </c>
      <c r="F15" s="7">
        <v>11</v>
      </c>
      <c r="G15" s="22">
        <v>11</v>
      </c>
      <c r="H15" s="23">
        <f t="shared" si="0"/>
        <v>0.18181818181818182</v>
      </c>
      <c r="I15" s="23">
        <f t="shared" si="0"/>
        <v>0.18181818181818182</v>
      </c>
    </row>
    <row r="16" spans="1:9" x14ac:dyDescent="0.25">
      <c r="A16" s="1" t="s">
        <v>69</v>
      </c>
      <c r="B16" s="4">
        <v>1764</v>
      </c>
      <c r="C16" s="4">
        <v>1764</v>
      </c>
      <c r="D16" s="22">
        <v>3</v>
      </c>
      <c r="E16" s="22">
        <v>3</v>
      </c>
      <c r="F16" s="7">
        <v>89</v>
      </c>
      <c r="G16" s="22">
        <v>88</v>
      </c>
      <c r="H16" s="23">
        <f t="shared" si="0"/>
        <v>3.3707865168539325E-2</v>
      </c>
      <c r="I16" s="23">
        <f t="shared" si="0"/>
        <v>3.4090909090909088E-2</v>
      </c>
    </row>
    <row r="17" spans="1:11" x14ac:dyDescent="0.25">
      <c r="A17" s="1" t="s">
        <v>92</v>
      </c>
      <c r="B17" s="4">
        <v>120</v>
      </c>
      <c r="C17" s="4">
        <v>120</v>
      </c>
      <c r="D17" s="22">
        <v>1</v>
      </c>
      <c r="E17" s="22">
        <v>1</v>
      </c>
      <c r="F17" s="7">
        <v>8</v>
      </c>
      <c r="G17" s="22">
        <v>8</v>
      </c>
      <c r="H17" s="23">
        <f t="shared" si="0"/>
        <v>0.125</v>
      </c>
      <c r="I17" s="23">
        <f t="shared" si="0"/>
        <v>0.125</v>
      </c>
    </row>
    <row r="18" spans="1:11" x14ac:dyDescent="0.25">
      <c r="A18" s="1" t="s">
        <v>57</v>
      </c>
      <c r="B18" s="4">
        <v>1416</v>
      </c>
      <c r="C18" s="4">
        <v>1416</v>
      </c>
      <c r="D18" s="22">
        <v>7</v>
      </c>
      <c r="E18" s="22">
        <v>7</v>
      </c>
      <c r="F18" s="7">
        <v>98</v>
      </c>
      <c r="G18" s="22">
        <v>106</v>
      </c>
      <c r="H18" s="23">
        <f t="shared" si="0"/>
        <v>7.1428571428571425E-2</v>
      </c>
      <c r="I18" s="23">
        <f t="shared" si="0"/>
        <v>6.6037735849056603E-2</v>
      </c>
    </row>
    <row r="19" spans="1:11" x14ac:dyDescent="0.25">
      <c r="A19" s="1" t="s">
        <v>8</v>
      </c>
      <c r="B19" s="4">
        <v>23088.12</v>
      </c>
      <c r="C19" s="4">
        <v>18905.5</v>
      </c>
      <c r="D19" s="22">
        <v>80</v>
      </c>
      <c r="E19" s="22">
        <v>115</v>
      </c>
      <c r="F19" s="7">
        <v>1018</v>
      </c>
      <c r="G19" s="22">
        <v>1041</v>
      </c>
      <c r="H19" s="23">
        <f t="shared" si="0"/>
        <v>7.8585461689587424E-2</v>
      </c>
      <c r="I19" s="23">
        <f t="shared" si="0"/>
        <v>0.11047070124879924</v>
      </c>
    </row>
    <row r="20" spans="1:11" x14ac:dyDescent="0.25">
      <c r="A20" s="1" t="s">
        <v>85</v>
      </c>
      <c r="B20" s="4">
        <v>8880</v>
      </c>
      <c r="C20" s="4">
        <v>8712</v>
      </c>
      <c r="D20" s="22">
        <v>10</v>
      </c>
      <c r="E20" s="22">
        <v>12</v>
      </c>
      <c r="F20" s="7">
        <v>200</v>
      </c>
      <c r="G20" s="22">
        <v>186</v>
      </c>
      <c r="H20" s="23">
        <f t="shared" si="0"/>
        <v>0.05</v>
      </c>
      <c r="I20" s="23">
        <f t="shared" si="0"/>
        <v>6.4516129032258063E-2</v>
      </c>
    </row>
    <row r="21" spans="1:11" x14ac:dyDescent="0.25">
      <c r="A21" s="1" t="s">
        <v>93</v>
      </c>
      <c r="B21" s="4">
        <v>240</v>
      </c>
      <c r="C21" s="4">
        <v>240</v>
      </c>
      <c r="D21" s="22">
        <v>1</v>
      </c>
      <c r="E21" s="22">
        <v>1</v>
      </c>
      <c r="F21" s="7">
        <v>2</v>
      </c>
      <c r="G21" s="22">
        <v>2</v>
      </c>
      <c r="H21" s="23">
        <f t="shared" si="0"/>
        <v>0.5</v>
      </c>
      <c r="I21" s="23">
        <f t="shared" si="0"/>
        <v>0.5</v>
      </c>
    </row>
    <row r="22" spans="1:11" x14ac:dyDescent="0.25">
      <c r="A22" s="1" t="s">
        <v>9</v>
      </c>
      <c r="B22" s="4">
        <v>8652</v>
      </c>
      <c r="C22" s="4">
        <v>8532</v>
      </c>
      <c r="D22" s="22">
        <v>57</v>
      </c>
      <c r="E22" s="22">
        <v>55</v>
      </c>
      <c r="F22" s="7">
        <v>627</v>
      </c>
      <c r="G22" s="22">
        <v>541</v>
      </c>
      <c r="H22" s="23">
        <f t="shared" si="0"/>
        <v>9.0909090909090912E-2</v>
      </c>
      <c r="I22" s="23">
        <f t="shared" si="0"/>
        <v>0.10166358595194085</v>
      </c>
    </row>
    <row r="23" spans="1:11" x14ac:dyDescent="0.25">
      <c r="A23" s="1" t="s">
        <v>10</v>
      </c>
      <c r="B23" s="4">
        <v>588</v>
      </c>
      <c r="C23" s="4">
        <v>588</v>
      </c>
      <c r="D23" s="22">
        <v>6</v>
      </c>
      <c r="E23" s="22">
        <v>6</v>
      </c>
      <c r="F23" s="7">
        <v>273</v>
      </c>
      <c r="G23" s="22">
        <v>316</v>
      </c>
      <c r="H23" s="23">
        <f t="shared" si="0"/>
        <v>2.197802197802198E-2</v>
      </c>
      <c r="I23" s="23">
        <f t="shared" si="0"/>
        <v>1.8987341772151899E-2</v>
      </c>
    </row>
    <row r="24" spans="1:11" x14ac:dyDescent="0.25">
      <c r="A24" s="1" t="s">
        <v>39</v>
      </c>
      <c r="B24" s="4">
        <v>6168</v>
      </c>
      <c r="C24" s="4">
        <v>5688</v>
      </c>
      <c r="D24" s="22">
        <v>25</v>
      </c>
      <c r="E24" s="22">
        <v>22</v>
      </c>
      <c r="F24" s="7">
        <v>325</v>
      </c>
      <c r="G24" s="22">
        <v>287</v>
      </c>
      <c r="H24" s="23">
        <f t="shared" si="0"/>
        <v>7.6923076923076927E-2</v>
      </c>
      <c r="I24" s="23">
        <f t="shared" si="0"/>
        <v>7.6655052264808357E-2</v>
      </c>
    </row>
    <row r="25" spans="1:11" x14ac:dyDescent="0.25">
      <c r="A25" s="1" t="s">
        <v>128</v>
      </c>
      <c r="B25" s="4">
        <v>480</v>
      </c>
      <c r="C25" s="4">
        <v>480</v>
      </c>
      <c r="D25" s="22">
        <v>3</v>
      </c>
      <c r="E25" s="22">
        <v>3</v>
      </c>
      <c r="F25" s="7">
        <v>7</v>
      </c>
      <c r="G25" s="22">
        <v>7</v>
      </c>
      <c r="H25" s="23">
        <f t="shared" si="0"/>
        <v>0.42857142857142855</v>
      </c>
      <c r="I25" s="23">
        <f t="shared" si="0"/>
        <v>0.42857142857142855</v>
      </c>
    </row>
    <row r="26" spans="1:11" x14ac:dyDescent="0.25">
      <c r="A26" s="1" t="s">
        <v>40</v>
      </c>
      <c r="B26" s="4">
        <v>123983.62</v>
      </c>
      <c r="C26" s="4">
        <v>129548.58</v>
      </c>
      <c r="D26" s="22">
        <v>606</v>
      </c>
      <c r="E26" s="22">
        <v>600</v>
      </c>
      <c r="F26" s="7">
        <v>7769</v>
      </c>
      <c r="G26" s="22">
        <v>8022</v>
      </c>
      <c r="H26" s="23">
        <f t="shared" si="0"/>
        <v>7.8002316900501995E-2</v>
      </c>
      <c r="I26" s="23">
        <f t="shared" si="0"/>
        <v>7.4794315632011971E-2</v>
      </c>
    </row>
    <row r="27" spans="1:11" x14ac:dyDescent="0.25">
      <c r="A27" s="1" t="s">
        <v>70</v>
      </c>
      <c r="B27" s="4">
        <v>5500</v>
      </c>
      <c r="C27" s="4">
        <v>4190</v>
      </c>
      <c r="D27" s="22">
        <v>12</v>
      </c>
      <c r="E27" s="22">
        <v>10</v>
      </c>
      <c r="F27" s="7">
        <v>133</v>
      </c>
      <c r="G27" s="22">
        <v>126</v>
      </c>
      <c r="H27" s="23">
        <f t="shared" si="0"/>
        <v>9.0225563909774431E-2</v>
      </c>
      <c r="I27" s="23">
        <f t="shared" si="0"/>
        <v>7.9365079365079361E-2</v>
      </c>
    </row>
    <row r="28" spans="1:11" x14ac:dyDescent="0.25">
      <c r="A28" s="1" t="s">
        <v>71</v>
      </c>
      <c r="B28" s="4">
        <v>16662</v>
      </c>
      <c r="C28" s="4">
        <v>21390</v>
      </c>
      <c r="D28" s="22">
        <v>90</v>
      </c>
      <c r="E28" s="22">
        <v>110</v>
      </c>
      <c r="F28" s="7">
        <v>280</v>
      </c>
      <c r="G28" s="22">
        <v>280</v>
      </c>
      <c r="H28" s="23">
        <f t="shared" si="0"/>
        <v>0.32142857142857145</v>
      </c>
      <c r="I28" s="23">
        <f t="shared" si="0"/>
        <v>0.39285714285714285</v>
      </c>
    </row>
    <row r="29" spans="1:11" x14ac:dyDescent="0.25">
      <c r="A29" s="1" t="s">
        <v>49</v>
      </c>
      <c r="B29" s="4">
        <v>38723.279999999999</v>
      </c>
      <c r="C29" s="4">
        <v>45320.28</v>
      </c>
      <c r="D29" s="22">
        <v>176</v>
      </c>
      <c r="E29" s="22">
        <v>221</v>
      </c>
      <c r="F29" s="7">
        <v>1763</v>
      </c>
      <c r="G29" s="22">
        <v>1790</v>
      </c>
      <c r="H29" s="23">
        <f t="shared" si="0"/>
        <v>9.9829835507657408E-2</v>
      </c>
      <c r="I29" s="23">
        <f t="shared" si="0"/>
        <v>0.12346368715083798</v>
      </c>
    </row>
    <row r="30" spans="1:11" x14ac:dyDescent="0.25">
      <c r="A30" s="1" t="s">
        <v>11</v>
      </c>
      <c r="B30" s="4">
        <v>481363.88</v>
      </c>
      <c r="C30" s="4">
        <v>468915.505</v>
      </c>
      <c r="D30" s="22">
        <v>2320</v>
      </c>
      <c r="E30" s="22">
        <v>2510</v>
      </c>
      <c r="F30" s="7">
        <v>16470</v>
      </c>
      <c r="G30" s="22">
        <v>16982</v>
      </c>
      <c r="H30" s="23">
        <f t="shared" si="0"/>
        <v>0.1408621736490589</v>
      </c>
      <c r="I30" s="23">
        <f t="shared" si="0"/>
        <v>0.14780355670710163</v>
      </c>
      <c r="K30" s="4"/>
    </row>
    <row r="31" spans="1:11" x14ac:dyDescent="0.25">
      <c r="A31" s="1" t="s">
        <v>12</v>
      </c>
      <c r="B31" s="4">
        <v>59299.92</v>
      </c>
      <c r="C31" s="4">
        <v>68066.92</v>
      </c>
      <c r="D31" s="22">
        <v>93</v>
      </c>
      <c r="E31" s="22">
        <v>97</v>
      </c>
      <c r="F31" s="7"/>
      <c r="G31" s="22"/>
      <c r="H31" s="23"/>
      <c r="I31" s="23"/>
    </row>
    <row r="32" spans="1:11" x14ac:dyDescent="0.25">
      <c r="A32" s="1" t="s">
        <v>41</v>
      </c>
      <c r="B32" s="4">
        <v>10884</v>
      </c>
      <c r="C32" s="4">
        <v>11705</v>
      </c>
      <c r="D32" s="22">
        <v>28</v>
      </c>
      <c r="E32" s="22">
        <v>53</v>
      </c>
      <c r="F32" s="7">
        <v>249</v>
      </c>
      <c r="G32" s="22">
        <v>245</v>
      </c>
      <c r="H32" s="23">
        <f>D32/F32</f>
        <v>0.11244979919678715</v>
      </c>
      <c r="I32" s="23">
        <f t="shared" ref="I32:I36" si="1">E32/G32</f>
        <v>0.21632653061224491</v>
      </c>
    </row>
    <row r="33" spans="1:13" x14ac:dyDescent="0.25">
      <c r="A33" s="1" t="s">
        <v>89</v>
      </c>
      <c r="B33" s="4">
        <v>954</v>
      </c>
      <c r="C33" s="4">
        <v>954</v>
      </c>
      <c r="D33" s="22">
        <v>5</v>
      </c>
      <c r="E33" s="22">
        <v>5</v>
      </c>
      <c r="F33" s="7">
        <v>21</v>
      </c>
      <c r="G33" s="22">
        <v>22</v>
      </c>
      <c r="H33" s="23">
        <f>D33/F33</f>
        <v>0.23809523809523808</v>
      </c>
      <c r="I33" s="23">
        <f t="shared" si="1"/>
        <v>0.22727272727272727</v>
      </c>
    </row>
    <row r="34" spans="1:13" x14ac:dyDescent="0.25">
      <c r="A34" s="1" t="s">
        <v>13</v>
      </c>
      <c r="B34" s="4">
        <v>13524</v>
      </c>
      <c r="C34" s="4">
        <v>10884</v>
      </c>
      <c r="D34" s="22">
        <v>68</v>
      </c>
      <c r="E34" s="22">
        <v>55</v>
      </c>
      <c r="F34" s="7">
        <v>967</v>
      </c>
      <c r="G34" s="22">
        <v>982</v>
      </c>
      <c r="H34" s="23">
        <f>D34/F34</f>
        <v>7.0320579110651496E-2</v>
      </c>
      <c r="I34" s="23">
        <f t="shared" si="1"/>
        <v>5.6008146639511203E-2</v>
      </c>
    </row>
    <row r="35" spans="1:13" x14ac:dyDescent="0.25">
      <c r="A35" s="1" t="s">
        <v>42</v>
      </c>
      <c r="B35" s="4">
        <v>124816.62</v>
      </c>
      <c r="C35" s="4">
        <v>118826.12</v>
      </c>
      <c r="D35" s="22">
        <v>392</v>
      </c>
      <c r="E35" s="22">
        <v>408</v>
      </c>
      <c r="F35" s="7">
        <v>1524</v>
      </c>
      <c r="G35" s="22">
        <v>1553</v>
      </c>
      <c r="H35" s="23">
        <f>D35/F35</f>
        <v>0.2572178477690289</v>
      </c>
      <c r="I35" s="23">
        <f t="shared" si="1"/>
        <v>0.2627173213135866</v>
      </c>
    </row>
    <row r="36" spans="1:13" x14ac:dyDescent="0.25">
      <c r="A36" s="1" t="s">
        <v>94</v>
      </c>
      <c r="B36" s="4">
        <v>1014</v>
      </c>
      <c r="C36" s="4">
        <v>1134</v>
      </c>
      <c r="D36" s="22">
        <v>5</v>
      </c>
      <c r="E36" s="22">
        <v>5</v>
      </c>
      <c r="F36" s="7">
        <v>5</v>
      </c>
      <c r="G36" s="22">
        <v>5</v>
      </c>
      <c r="H36" s="23">
        <f>D36/F36</f>
        <v>1</v>
      </c>
      <c r="I36" s="23">
        <f t="shared" si="1"/>
        <v>1</v>
      </c>
    </row>
    <row r="37" spans="1:13" s="20" customFormat="1" ht="30" customHeight="1" x14ac:dyDescent="0.25">
      <c r="A37" s="16" t="s">
        <v>1</v>
      </c>
      <c r="B37" s="17" t="s">
        <v>135</v>
      </c>
      <c r="C37" s="17" t="s">
        <v>136</v>
      </c>
      <c r="D37" s="18" t="s">
        <v>137</v>
      </c>
      <c r="E37" s="18" t="s">
        <v>138</v>
      </c>
      <c r="F37" s="18" t="s">
        <v>139</v>
      </c>
      <c r="G37" s="18" t="s">
        <v>140</v>
      </c>
      <c r="H37" s="24" t="s">
        <v>141</v>
      </c>
      <c r="I37" s="19" t="s">
        <v>142</v>
      </c>
    </row>
    <row r="38" spans="1:13" x14ac:dyDescent="0.25">
      <c r="A38" s="1" t="s">
        <v>72</v>
      </c>
      <c r="B38" s="4">
        <v>6660</v>
      </c>
      <c r="C38" s="4">
        <v>6000</v>
      </c>
      <c r="D38" s="22">
        <v>27</v>
      </c>
      <c r="E38" s="22">
        <v>30</v>
      </c>
      <c r="F38" s="7">
        <v>499</v>
      </c>
      <c r="G38" s="22">
        <v>473</v>
      </c>
      <c r="H38" s="23">
        <f>D38/F38</f>
        <v>5.410821643286573E-2</v>
      </c>
      <c r="I38" s="23">
        <f>E38/G38</f>
        <v>6.3424947145877375E-2</v>
      </c>
      <c r="M38" s="4"/>
    </row>
    <row r="39" spans="1:13" x14ac:dyDescent="0.25">
      <c r="A39" s="1" t="s">
        <v>43</v>
      </c>
      <c r="B39" s="4">
        <v>49253</v>
      </c>
      <c r="C39" s="4">
        <v>43250</v>
      </c>
      <c r="D39" s="22">
        <v>233</v>
      </c>
      <c r="E39" s="22">
        <v>221</v>
      </c>
      <c r="F39" s="7">
        <v>1422</v>
      </c>
      <c r="G39" s="22">
        <v>1350</v>
      </c>
      <c r="H39" s="23">
        <f t="shared" ref="H39:I72" si="2">D39/F39</f>
        <v>0.16385372714486637</v>
      </c>
      <c r="I39" s="23">
        <f t="shared" si="2"/>
        <v>0.16370370370370371</v>
      </c>
      <c r="M39" s="4"/>
    </row>
    <row r="40" spans="1:13" x14ac:dyDescent="0.25">
      <c r="A40" s="1" t="s">
        <v>73</v>
      </c>
      <c r="B40" s="4">
        <v>60393</v>
      </c>
      <c r="C40" s="4">
        <v>36350</v>
      </c>
      <c r="D40" s="22">
        <v>190</v>
      </c>
      <c r="E40" s="22">
        <v>119</v>
      </c>
      <c r="F40" s="7">
        <v>974</v>
      </c>
      <c r="G40" s="22">
        <v>747</v>
      </c>
      <c r="H40" s="23">
        <f t="shared" si="2"/>
        <v>0.19507186858316222</v>
      </c>
      <c r="I40" s="23">
        <f t="shared" si="2"/>
        <v>0.15930388219544847</v>
      </c>
      <c r="M40" s="4"/>
    </row>
    <row r="41" spans="1:13" x14ac:dyDescent="0.25">
      <c r="A41" s="1" t="s">
        <v>74</v>
      </c>
      <c r="B41" s="4">
        <v>5520</v>
      </c>
      <c r="C41" s="4">
        <v>5810</v>
      </c>
      <c r="D41" s="22">
        <v>4</v>
      </c>
      <c r="E41" s="22">
        <v>5</v>
      </c>
      <c r="F41" s="7">
        <v>14</v>
      </c>
      <c r="G41" s="22">
        <v>14</v>
      </c>
      <c r="H41" s="23">
        <f t="shared" si="2"/>
        <v>0.2857142857142857</v>
      </c>
      <c r="I41" s="23">
        <f t="shared" si="2"/>
        <v>0.35714285714285715</v>
      </c>
      <c r="M41" s="4"/>
    </row>
    <row r="42" spans="1:13" x14ac:dyDescent="0.25">
      <c r="A42" s="1" t="s">
        <v>14</v>
      </c>
      <c r="B42" s="4">
        <v>17132</v>
      </c>
      <c r="C42" s="4">
        <v>15342</v>
      </c>
      <c r="D42" s="22">
        <v>75</v>
      </c>
      <c r="E42" s="22">
        <v>66</v>
      </c>
      <c r="F42" s="7">
        <v>343</v>
      </c>
      <c r="G42" s="22">
        <v>365</v>
      </c>
      <c r="H42" s="23">
        <f t="shared" si="2"/>
        <v>0.21865889212827988</v>
      </c>
      <c r="I42" s="23">
        <f t="shared" si="2"/>
        <v>0.18082191780821918</v>
      </c>
      <c r="M42" s="4"/>
    </row>
    <row r="43" spans="1:13" x14ac:dyDescent="0.25">
      <c r="A43" s="1" t="s">
        <v>15</v>
      </c>
      <c r="B43" s="4">
        <v>10850.52</v>
      </c>
      <c r="C43" s="4">
        <v>13179.5</v>
      </c>
      <c r="D43" s="22">
        <v>34</v>
      </c>
      <c r="E43" s="22">
        <v>52</v>
      </c>
      <c r="F43" s="7">
        <v>191</v>
      </c>
      <c r="G43" s="22">
        <v>198</v>
      </c>
      <c r="H43" s="23">
        <f t="shared" si="2"/>
        <v>0.17801047120418848</v>
      </c>
      <c r="I43" s="23">
        <f t="shared" si="2"/>
        <v>0.26262626262626265</v>
      </c>
      <c r="M43" s="4"/>
    </row>
    <row r="44" spans="1:13" x14ac:dyDescent="0.25">
      <c r="A44" s="1" t="s">
        <v>95</v>
      </c>
      <c r="B44" s="4">
        <v>27111</v>
      </c>
      <c r="C44" s="4">
        <v>25330</v>
      </c>
      <c r="D44" s="22">
        <v>79</v>
      </c>
      <c r="E44" s="22">
        <v>76</v>
      </c>
      <c r="F44" s="7">
        <v>235</v>
      </c>
      <c r="G44" s="22">
        <v>215</v>
      </c>
      <c r="H44" s="23">
        <f t="shared" si="2"/>
        <v>0.33617021276595743</v>
      </c>
      <c r="I44" s="23">
        <f t="shared" si="2"/>
        <v>0.35348837209302325</v>
      </c>
      <c r="M44" s="4"/>
    </row>
    <row r="45" spans="1:13" x14ac:dyDescent="0.25">
      <c r="A45" s="1" t="s">
        <v>75</v>
      </c>
      <c r="B45" s="4">
        <v>1392</v>
      </c>
      <c r="C45" s="4">
        <v>2472</v>
      </c>
      <c r="D45" s="22">
        <v>8</v>
      </c>
      <c r="E45" s="22">
        <v>10</v>
      </c>
      <c r="F45" s="7">
        <v>40</v>
      </c>
      <c r="G45" s="22">
        <v>43</v>
      </c>
      <c r="H45" s="23">
        <f t="shared" si="2"/>
        <v>0.2</v>
      </c>
      <c r="I45" s="23">
        <f t="shared" si="2"/>
        <v>0.23255813953488372</v>
      </c>
      <c r="M45" s="4"/>
    </row>
    <row r="46" spans="1:13" x14ac:dyDescent="0.25">
      <c r="A46" s="1" t="s">
        <v>16</v>
      </c>
      <c r="B46" s="4">
        <v>1446</v>
      </c>
      <c r="C46" s="4">
        <v>1410</v>
      </c>
      <c r="D46" s="22">
        <v>10</v>
      </c>
      <c r="E46" s="22">
        <v>9</v>
      </c>
      <c r="F46" s="7">
        <v>108</v>
      </c>
      <c r="G46" s="22">
        <v>135</v>
      </c>
      <c r="H46" s="23">
        <f t="shared" si="2"/>
        <v>9.2592592592592587E-2</v>
      </c>
      <c r="I46" s="23">
        <f t="shared" si="2"/>
        <v>6.6666666666666666E-2</v>
      </c>
      <c r="M46" s="4"/>
    </row>
    <row r="47" spans="1:13" x14ac:dyDescent="0.25">
      <c r="A47" s="1" t="s">
        <v>76</v>
      </c>
      <c r="B47" s="4">
        <v>4464</v>
      </c>
      <c r="C47" s="4">
        <v>4104</v>
      </c>
      <c r="D47" s="22">
        <v>25</v>
      </c>
      <c r="E47" s="22">
        <v>24</v>
      </c>
      <c r="F47" s="7">
        <v>357</v>
      </c>
      <c r="G47" s="22">
        <v>358</v>
      </c>
      <c r="H47" s="23">
        <f t="shared" si="2"/>
        <v>7.0028011204481794E-2</v>
      </c>
      <c r="I47" s="23">
        <f t="shared" si="2"/>
        <v>6.7039106145251395E-2</v>
      </c>
      <c r="M47" s="4"/>
    </row>
    <row r="48" spans="1:13" x14ac:dyDescent="0.25">
      <c r="A48" s="1" t="s">
        <v>58</v>
      </c>
      <c r="B48" s="4">
        <v>56959.519999999997</v>
      </c>
      <c r="C48" s="4">
        <v>59201.18</v>
      </c>
      <c r="D48" s="22">
        <v>189</v>
      </c>
      <c r="E48" s="22">
        <v>258</v>
      </c>
      <c r="F48" s="7">
        <v>1035</v>
      </c>
      <c r="G48" s="22">
        <v>1082</v>
      </c>
      <c r="H48" s="23">
        <f t="shared" si="2"/>
        <v>0.18260869565217391</v>
      </c>
      <c r="I48" s="23">
        <f t="shared" si="2"/>
        <v>0.23844731977818853</v>
      </c>
      <c r="M48" s="4"/>
    </row>
    <row r="49" spans="1:13" x14ac:dyDescent="0.25">
      <c r="A49" s="1" t="s">
        <v>44</v>
      </c>
      <c r="B49" s="4">
        <v>100380.42</v>
      </c>
      <c r="C49" s="4">
        <v>99501.46</v>
      </c>
      <c r="D49" s="22">
        <v>299</v>
      </c>
      <c r="E49" s="22">
        <v>512</v>
      </c>
      <c r="F49" s="7">
        <v>1552</v>
      </c>
      <c r="G49" s="22">
        <v>1652</v>
      </c>
      <c r="H49" s="23">
        <f t="shared" si="2"/>
        <v>0.19265463917525774</v>
      </c>
      <c r="I49" s="23">
        <f t="shared" si="2"/>
        <v>0.30992736077481842</v>
      </c>
      <c r="M49" s="4"/>
    </row>
    <row r="50" spans="1:13" x14ac:dyDescent="0.25">
      <c r="A50" s="1" t="s">
        <v>17</v>
      </c>
      <c r="B50" s="4">
        <v>4740</v>
      </c>
      <c r="C50" s="4">
        <v>4320</v>
      </c>
      <c r="D50" s="22">
        <v>16</v>
      </c>
      <c r="E50" s="22">
        <v>13</v>
      </c>
      <c r="F50" s="7">
        <v>301</v>
      </c>
      <c r="G50" s="22">
        <v>295</v>
      </c>
      <c r="H50" s="23">
        <f t="shared" si="2"/>
        <v>5.3156146179401995E-2</v>
      </c>
      <c r="I50" s="23">
        <f t="shared" si="2"/>
        <v>4.4067796610169491E-2</v>
      </c>
      <c r="M50" s="4"/>
    </row>
    <row r="51" spans="1:13" x14ac:dyDescent="0.25">
      <c r="A51" s="1" t="s">
        <v>96</v>
      </c>
      <c r="B51" s="4">
        <v>8568</v>
      </c>
      <c r="C51" s="4">
        <v>15020.45</v>
      </c>
      <c r="D51" s="22">
        <v>28</v>
      </c>
      <c r="E51" s="22">
        <v>54</v>
      </c>
      <c r="F51" s="7">
        <v>184</v>
      </c>
      <c r="G51" s="22">
        <v>187</v>
      </c>
      <c r="H51" s="23">
        <f t="shared" si="2"/>
        <v>0.15217391304347827</v>
      </c>
      <c r="I51" s="23">
        <f t="shared" si="2"/>
        <v>0.28877005347593582</v>
      </c>
      <c r="M51" s="4"/>
    </row>
    <row r="52" spans="1:13" x14ac:dyDescent="0.25">
      <c r="A52" s="1" t="s">
        <v>18</v>
      </c>
      <c r="B52" s="4">
        <v>264</v>
      </c>
      <c r="C52" s="4">
        <v>424</v>
      </c>
      <c r="D52" s="22">
        <v>2</v>
      </c>
      <c r="E52" s="22">
        <v>7</v>
      </c>
      <c r="F52" s="7">
        <v>27</v>
      </c>
      <c r="G52" s="22">
        <v>29</v>
      </c>
      <c r="H52" s="23">
        <f t="shared" si="2"/>
        <v>7.407407407407407E-2</v>
      </c>
      <c r="I52" s="23">
        <f t="shared" si="2"/>
        <v>0.2413793103448276</v>
      </c>
      <c r="M52" s="4"/>
    </row>
    <row r="53" spans="1:13" x14ac:dyDescent="0.25">
      <c r="A53" s="1" t="s">
        <v>63</v>
      </c>
      <c r="B53" s="4">
        <v>23404</v>
      </c>
      <c r="C53" s="4">
        <v>32881</v>
      </c>
      <c r="D53" s="22">
        <v>61</v>
      </c>
      <c r="E53" s="22">
        <v>75</v>
      </c>
      <c r="F53" s="7">
        <v>214</v>
      </c>
      <c r="G53" s="22">
        <v>217</v>
      </c>
      <c r="H53" s="23">
        <f t="shared" si="2"/>
        <v>0.28504672897196259</v>
      </c>
      <c r="I53" s="23">
        <f t="shared" si="2"/>
        <v>0.34562211981566821</v>
      </c>
      <c r="M53" s="4"/>
    </row>
    <row r="54" spans="1:13" x14ac:dyDescent="0.25">
      <c r="A54" s="1" t="s">
        <v>97</v>
      </c>
      <c r="B54" s="4">
        <v>1464</v>
      </c>
      <c r="C54" s="4">
        <v>1574</v>
      </c>
      <c r="D54" s="22">
        <v>2</v>
      </c>
      <c r="E54" s="22">
        <v>2</v>
      </c>
      <c r="F54" s="7">
        <v>17</v>
      </c>
      <c r="G54" s="22">
        <v>15</v>
      </c>
      <c r="H54" s="23">
        <f t="shared" si="2"/>
        <v>0.11764705882352941</v>
      </c>
      <c r="I54" s="23">
        <f t="shared" si="2"/>
        <v>0.13333333333333333</v>
      </c>
      <c r="M54" s="4"/>
    </row>
    <row r="55" spans="1:13" x14ac:dyDescent="0.25">
      <c r="A55" s="1" t="s">
        <v>98</v>
      </c>
      <c r="B55" s="4">
        <v>360</v>
      </c>
      <c r="C55" s="4">
        <v>360</v>
      </c>
      <c r="D55" s="22">
        <v>2</v>
      </c>
      <c r="E55" s="22">
        <v>2</v>
      </c>
      <c r="F55" s="7">
        <v>38</v>
      </c>
      <c r="G55" s="22">
        <v>39</v>
      </c>
      <c r="H55" s="23">
        <f t="shared" si="2"/>
        <v>5.2631578947368418E-2</v>
      </c>
      <c r="I55" s="23">
        <f t="shared" si="2"/>
        <v>5.128205128205128E-2</v>
      </c>
      <c r="M55" s="4"/>
    </row>
    <row r="56" spans="1:13" x14ac:dyDescent="0.25">
      <c r="A56" s="1" t="s">
        <v>99</v>
      </c>
      <c r="B56" s="4">
        <v>1080</v>
      </c>
      <c r="C56" s="4">
        <v>1710</v>
      </c>
      <c r="D56" s="22">
        <v>1</v>
      </c>
      <c r="E56" s="22">
        <v>2</v>
      </c>
      <c r="F56" s="7">
        <v>1</v>
      </c>
      <c r="G56" s="22">
        <v>1</v>
      </c>
      <c r="H56" s="23">
        <f t="shared" si="2"/>
        <v>1</v>
      </c>
      <c r="I56" s="23">
        <f t="shared" si="2"/>
        <v>2</v>
      </c>
      <c r="M56" s="4"/>
    </row>
    <row r="57" spans="1:13" x14ac:dyDescent="0.25">
      <c r="A57" s="1" t="s">
        <v>45</v>
      </c>
      <c r="B57" s="4">
        <v>128425.735</v>
      </c>
      <c r="C57" s="4">
        <v>132239.67499999999</v>
      </c>
      <c r="D57" s="22">
        <v>541</v>
      </c>
      <c r="E57" s="22">
        <v>583</v>
      </c>
      <c r="F57" s="7">
        <v>2763</v>
      </c>
      <c r="G57" s="22">
        <v>2856</v>
      </c>
      <c r="H57" s="23">
        <f t="shared" si="2"/>
        <v>0.19580166485703945</v>
      </c>
      <c r="I57" s="23">
        <f t="shared" si="2"/>
        <v>0.20413165266106442</v>
      </c>
      <c r="M57" s="4"/>
    </row>
    <row r="58" spans="1:13" x14ac:dyDescent="0.25">
      <c r="A58" s="1" t="s">
        <v>19</v>
      </c>
      <c r="B58" s="4">
        <v>4912.08</v>
      </c>
      <c r="C58" s="4">
        <v>2868</v>
      </c>
      <c r="D58" s="22">
        <v>24</v>
      </c>
      <c r="E58" s="22">
        <v>16</v>
      </c>
      <c r="F58" s="7">
        <v>163</v>
      </c>
      <c r="G58" s="22">
        <v>173</v>
      </c>
      <c r="H58" s="23">
        <f t="shared" si="2"/>
        <v>0.14723926380368099</v>
      </c>
      <c r="I58" s="23">
        <f t="shared" si="2"/>
        <v>9.2485549132947972E-2</v>
      </c>
      <c r="M58" s="4"/>
    </row>
    <row r="59" spans="1:13" x14ac:dyDescent="0.25">
      <c r="A59" s="1" t="s">
        <v>100</v>
      </c>
      <c r="B59" s="4">
        <v>1212</v>
      </c>
      <c r="C59" s="4">
        <v>1212</v>
      </c>
      <c r="D59" s="22">
        <v>5</v>
      </c>
      <c r="E59" s="22">
        <v>5</v>
      </c>
      <c r="F59" s="7">
        <v>7</v>
      </c>
      <c r="G59" s="22">
        <v>7</v>
      </c>
      <c r="H59" s="23">
        <f t="shared" si="2"/>
        <v>0.7142857142857143</v>
      </c>
      <c r="I59" s="23">
        <f t="shared" si="2"/>
        <v>0.7142857142857143</v>
      </c>
      <c r="M59" s="4"/>
    </row>
    <row r="60" spans="1:13" x14ac:dyDescent="0.25">
      <c r="A60" s="1" t="s">
        <v>101</v>
      </c>
      <c r="B60" s="4">
        <v>480</v>
      </c>
      <c r="C60" s="4">
        <v>480</v>
      </c>
      <c r="D60" s="22">
        <v>2</v>
      </c>
      <c r="E60" s="22">
        <v>2</v>
      </c>
      <c r="F60" s="7">
        <v>8</v>
      </c>
      <c r="G60" s="22">
        <v>9</v>
      </c>
      <c r="H60" s="23">
        <f t="shared" si="2"/>
        <v>0.25</v>
      </c>
      <c r="I60" s="23">
        <f t="shared" si="2"/>
        <v>0.22222222222222221</v>
      </c>
      <c r="M60" s="4"/>
    </row>
    <row r="61" spans="1:13" x14ac:dyDescent="0.25">
      <c r="A61" s="1" t="s">
        <v>102</v>
      </c>
      <c r="B61" s="4">
        <v>240</v>
      </c>
      <c r="C61" s="4">
        <v>588</v>
      </c>
      <c r="D61" s="22">
        <v>1</v>
      </c>
      <c r="E61" s="22">
        <v>2</v>
      </c>
      <c r="F61" s="7">
        <v>30</v>
      </c>
      <c r="G61" s="22">
        <v>30</v>
      </c>
      <c r="H61" s="23">
        <f t="shared" si="2"/>
        <v>3.3333333333333333E-2</v>
      </c>
      <c r="I61" s="23">
        <f t="shared" si="2"/>
        <v>6.6666666666666666E-2</v>
      </c>
      <c r="M61" s="4"/>
    </row>
    <row r="62" spans="1:13" x14ac:dyDescent="0.25">
      <c r="A62" s="1" t="s">
        <v>46</v>
      </c>
      <c r="B62" s="4">
        <v>29959.56</v>
      </c>
      <c r="C62" s="4">
        <v>34381.56</v>
      </c>
      <c r="D62" s="22">
        <v>176</v>
      </c>
      <c r="E62" s="22">
        <v>199</v>
      </c>
      <c r="F62" s="7">
        <v>1227</v>
      </c>
      <c r="G62" s="22">
        <v>1226</v>
      </c>
      <c r="H62" s="23">
        <f t="shared" si="2"/>
        <v>0.14343928280358598</v>
      </c>
      <c r="I62" s="23">
        <f t="shared" si="2"/>
        <v>0.16231647634584012</v>
      </c>
      <c r="M62" s="4"/>
    </row>
    <row r="63" spans="1:13" x14ac:dyDescent="0.25">
      <c r="A63" s="1" t="s">
        <v>103</v>
      </c>
      <c r="B63" s="4">
        <v>60</v>
      </c>
      <c r="C63" s="4">
        <v>60</v>
      </c>
      <c r="D63" s="22">
        <v>1</v>
      </c>
      <c r="E63" s="22">
        <v>1</v>
      </c>
      <c r="F63" s="7">
        <v>5</v>
      </c>
      <c r="G63" s="22">
        <v>6</v>
      </c>
      <c r="H63" s="23">
        <f t="shared" si="2"/>
        <v>0.2</v>
      </c>
      <c r="I63" s="23">
        <f t="shared" si="2"/>
        <v>0.16666666666666666</v>
      </c>
      <c r="M63" s="4"/>
    </row>
    <row r="64" spans="1:13" x14ac:dyDescent="0.25">
      <c r="A64" s="1" t="s">
        <v>130</v>
      </c>
      <c r="B64" s="4">
        <v>7308</v>
      </c>
      <c r="C64" s="4">
        <v>7516</v>
      </c>
      <c r="D64" s="22">
        <v>52</v>
      </c>
      <c r="E64" s="22">
        <v>49</v>
      </c>
      <c r="F64" s="7">
        <v>282</v>
      </c>
      <c r="G64" s="22">
        <v>298</v>
      </c>
      <c r="H64" s="23">
        <f t="shared" si="2"/>
        <v>0.18439716312056736</v>
      </c>
      <c r="I64" s="23">
        <f t="shared" si="2"/>
        <v>0.16442953020134229</v>
      </c>
      <c r="M64" s="4"/>
    </row>
    <row r="65" spans="1:13" x14ac:dyDescent="0.25">
      <c r="A65" s="1" t="s">
        <v>61</v>
      </c>
      <c r="B65" s="4">
        <v>1692</v>
      </c>
      <c r="C65" s="4">
        <v>1452</v>
      </c>
      <c r="D65" s="22">
        <v>10</v>
      </c>
      <c r="E65" s="22">
        <v>9</v>
      </c>
      <c r="F65" s="7">
        <v>222</v>
      </c>
      <c r="G65" s="22">
        <v>288</v>
      </c>
      <c r="H65" s="23">
        <f t="shared" si="2"/>
        <v>4.5045045045045043E-2</v>
      </c>
      <c r="I65" s="23">
        <f t="shared" si="2"/>
        <v>3.125E-2</v>
      </c>
      <c r="M65" s="4"/>
    </row>
    <row r="66" spans="1:13" x14ac:dyDescent="0.25">
      <c r="A66" s="1" t="s">
        <v>77</v>
      </c>
      <c r="B66" s="4">
        <v>19668</v>
      </c>
      <c r="C66" s="4">
        <v>20103.88</v>
      </c>
      <c r="D66" s="22">
        <v>43</v>
      </c>
      <c r="E66" s="22">
        <v>51</v>
      </c>
      <c r="F66" s="7">
        <v>301</v>
      </c>
      <c r="G66" s="22">
        <v>305</v>
      </c>
      <c r="H66" s="23">
        <f t="shared" si="2"/>
        <v>0.14285714285714285</v>
      </c>
      <c r="I66" s="23">
        <f t="shared" si="2"/>
        <v>0.16721311475409836</v>
      </c>
      <c r="M66" s="4"/>
    </row>
    <row r="67" spans="1:13" x14ac:dyDescent="0.25">
      <c r="A67" s="1" t="s">
        <v>104</v>
      </c>
      <c r="B67" s="4">
        <v>5278</v>
      </c>
      <c r="C67" s="4">
        <v>1243</v>
      </c>
      <c r="D67" s="22">
        <v>9</v>
      </c>
      <c r="E67" s="22">
        <v>5</v>
      </c>
      <c r="F67" s="7">
        <v>18</v>
      </c>
      <c r="G67" s="22">
        <v>16</v>
      </c>
      <c r="H67" s="23">
        <f t="shared" si="2"/>
        <v>0.5</v>
      </c>
      <c r="I67" s="23">
        <f t="shared" si="2"/>
        <v>0.3125</v>
      </c>
      <c r="M67" s="4"/>
    </row>
    <row r="68" spans="1:13" x14ac:dyDescent="0.25">
      <c r="A68" s="1" t="s">
        <v>53</v>
      </c>
      <c r="B68" s="4">
        <v>37104</v>
      </c>
      <c r="C68" s="4">
        <v>35257.199999999997</v>
      </c>
      <c r="D68" s="22">
        <v>139</v>
      </c>
      <c r="E68" s="22">
        <v>123</v>
      </c>
      <c r="F68" s="7">
        <v>1592</v>
      </c>
      <c r="G68" s="22">
        <v>1741</v>
      </c>
      <c r="H68" s="23">
        <f t="shared" si="2"/>
        <v>8.7311557788944727E-2</v>
      </c>
      <c r="I68" s="23">
        <f t="shared" si="2"/>
        <v>7.0649052268811033E-2</v>
      </c>
      <c r="M68" s="4"/>
    </row>
    <row r="69" spans="1:13" x14ac:dyDescent="0.25">
      <c r="A69" s="1" t="s">
        <v>83</v>
      </c>
      <c r="B69" s="4">
        <v>4656</v>
      </c>
      <c r="C69" s="4">
        <v>4044</v>
      </c>
      <c r="D69" s="22">
        <v>22</v>
      </c>
      <c r="E69" s="22">
        <v>17</v>
      </c>
      <c r="F69" s="7">
        <v>334</v>
      </c>
      <c r="G69" s="22">
        <v>302</v>
      </c>
      <c r="H69" s="23">
        <f t="shared" si="2"/>
        <v>6.5868263473053898E-2</v>
      </c>
      <c r="I69" s="23">
        <f t="shared" si="2"/>
        <v>5.6291390728476824E-2</v>
      </c>
      <c r="M69" s="4"/>
    </row>
    <row r="70" spans="1:13" x14ac:dyDescent="0.25">
      <c r="A70" s="1" t="s">
        <v>54</v>
      </c>
      <c r="B70" s="4">
        <v>5512.32</v>
      </c>
      <c r="C70" s="4">
        <v>3528</v>
      </c>
      <c r="D70" s="22">
        <v>14</v>
      </c>
      <c r="E70" s="22">
        <v>7</v>
      </c>
      <c r="F70" s="7">
        <v>132</v>
      </c>
      <c r="G70" s="22">
        <v>139</v>
      </c>
      <c r="H70" s="23">
        <f t="shared" si="2"/>
        <v>0.10606060606060606</v>
      </c>
      <c r="I70" s="23">
        <f t="shared" si="2"/>
        <v>5.0359712230215826E-2</v>
      </c>
      <c r="M70" s="4"/>
    </row>
    <row r="71" spans="1:13" x14ac:dyDescent="0.25">
      <c r="A71" s="1" t="s">
        <v>20</v>
      </c>
      <c r="B71" s="4">
        <v>6855.96</v>
      </c>
      <c r="C71" s="4">
        <v>6123.96</v>
      </c>
      <c r="D71" s="22">
        <v>34</v>
      </c>
      <c r="E71" s="22">
        <v>30</v>
      </c>
      <c r="F71" s="7">
        <v>408</v>
      </c>
      <c r="G71" s="22">
        <v>412</v>
      </c>
      <c r="H71" s="23">
        <f t="shared" si="2"/>
        <v>8.3333333333333329E-2</v>
      </c>
      <c r="I71" s="23">
        <f t="shared" si="2"/>
        <v>7.281553398058252E-2</v>
      </c>
      <c r="M71" s="4"/>
    </row>
    <row r="72" spans="1:13" x14ac:dyDescent="0.25">
      <c r="A72" s="1" t="s">
        <v>105</v>
      </c>
      <c r="B72" s="4">
        <v>1440</v>
      </c>
      <c r="C72" s="4">
        <v>240</v>
      </c>
      <c r="D72" s="22">
        <v>4</v>
      </c>
      <c r="E72" s="22">
        <v>1</v>
      </c>
      <c r="F72" s="7">
        <v>6</v>
      </c>
      <c r="G72" s="22">
        <v>13</v>
      </c>
      <c r="H72" s="23">
        <f t="shared" si="2"/>
        <v>0.66666666666666663</v>
      </c>
      <c r="I72" s="23">
        <f t="shared" si="2"/>
        <v>7.6923076923076927E-2</v>
      </c>
      <c r="M72" s="4"/>
    </row>
    <row r="73" spans="1:13" x14ac:dyDescent="0.25">
      <c r="A73" s="1" t="s">
        <v>131</v>
      </c>
      <c r="B73" s="4">
        <v>0</v>
      </c>
      <c r="C73" s="4">
        <v>1040</v>
      </c>
      <c r="D73" s="22">
        <v>0</v>
      </c>
      <c r="E73" s="22">
        <v>2</v>
      </c>
      <c r="F73" s="26">
        <v>0</v>
      </c>
      <c r="G73" s="22">
        <v>15</v>
      </c>
      <c r="I73" s="23">
        <f t="shared" ref="I73" si="3">E73/G73</f>
        <v>0.13333333333333333</v>
      </c>
      <c r="M73" s="4"/>
    </row>
    <row r="74" spans="1:13" s="20" customFormat="1" ht="30" customHeight="1" x14ac:dyDescent="0.25">
      <c r="A74" s="16" t="s">
        <v>1</v>
      </c>
      <c r="B74" s="17" t="s">
        <v>135</v>
      </c>
      <c r="C74" s="17" t="s">
        <v>136</v>
      </c>
      <c r="D74" s="18" t="s">
        <v>137</v>
      </c>
      <c r="E74" s="18" t="s">
        <v>138</v>
      </c>
      <c r="F74" s="18" t="s">
        <v>139</v>
      </c>
      <c r="G74" s="18" t="s">
        <v>140</v>
      </c>
      <c r="H74" s="24" t="s">
        <v>141</v>
      </c>
      <c r="I74" s="19" t="s">
        <v>142</v>
      </c>
    </row>
    <row r="75" spans="1:13" x14ac:dyDescent="0.25">
      <c r="A75" s="1" t="s">
        <v>21</v>
      </c>
      <c r="B75" s="4">
        <v>1665</v>
      </c>
      <c r="C75" s="4">
        <v>2388</v>
      </c>
      <c r="D75" s="22">
        <v>7</v>
      </c>
      <c r="E75" s="22">
        <v>9</v>
      </c>
      <c r="F75" s="7">
        <v>16</v>
      </c>
      <c r="G75" s="22">
        <v>18</v>
      </c>
      <c r="H75" s="23">
        <f t="shared" ref="H75:I111" si="4">D75/F75</f>
        <v>0.4375</v>
      </c>
      <c r="I75" s="23">
        <f t="shared" si="4"/>
        <v>0.5</v>
      </c>
    </row>
    <row r="76" spans="1:13" x14ac:dyDescent="0.25">
      <c r="A76" s="1" t="s">
        <v>106</v>
      </c>
      <c r="B76" s="4">
        <v>2400</v>
      </c>
      <c r="C76" s="4">
        <v>3830</v>
      </c>
      <c r="D76" s="22">
        <v>3</v>
      </c>
      <c r="E76" s="22">
        <v>5</v>
      </c>
      <c r="F76" s="7">
        <v>26</v>
      </c>
      <c r="G76" s="22">
        <v>26</v>
      </c>
      <c r="H76" s="23">
        <f t="shared" si="4"/>
        <v>0.11538461538461539</v>
      </c>
      <c r="I76" s="23">
        <f t="shared" si="4"/>
        <v>0.19230769230769232</v>
      </c>
    </row>
    <row r="77" spans="1:13" x14ac:dyDescent="0.25">
      <c r="A77" s="1" t="s">
        <v>87</v>
      </c>
      <c r="B77" s="4">
        <v>5037</v>
      </c>
      <c r="C77" s="4">
        <v>5339.27</v>
      </c>
      <c r="D77" s="22">
        <v>24</v>
      </c>
      <c r="E77" s="22">
        <v>27</v>
      </c>
      <c r="F77" s="7">
        <v>47</v>
      </c>
      <c r="G77" s="22">
        <v>40</v>
      </c>
      <c r="H77" s="23">
        <f t="shared" si="4"/>
        <v>0.51063829787234039</v>
      </c>
      <c r="I77" s="23">
        <f t="shared" si="4"/>
        <v>0.67500000000000004</v>
      </c>
    </row>
    <row r="78" spans="1:13" x14ac:dyDescent="0.25">
      <c r="A78" s="1" t="s">
        <v>107</v>
      </c>
      <c r="B78" s="4">
        <v>3768</v>
      </c>
      <c r="C78" s="4">
        <v>3809</v>
      </c>
      <c r="D78" s="22">
        <v>12</v>
      </c>
      <c r="E78" s="22">
        <v>15</v>
      </c>
      <c r="F78" s="7">
        <v>48</v>
      </c>
      <c r="G78" s="22">
        <v>50</v>
      </c>
      <c r="H78" s="23">
        <f t="shared" si="4"/>
        <v>0.25</v>
      </c>
      <c r="I78" s="23">
        <f t="shared" si="4"/>
        <v>0.3</v>
      </c>
    </row>
    <row r="79" spans="1:13" x14ac:dyDescent="0.25">
      <c r="A79" s="1" t="s">
        <v>22</v>
      </c>
      <c r="B79" s="4">
        <v>2880</v>
      </c>
      <c r="C79" s="4">
        <v>2580</v>
      </c>
      <c r="D79" s="22">
        <v>11</v>
      </c>
      <c r="E79" s="22">
        <v>9</v>
      </c>
      <c r="F79" s="7">
        <v>193</v>
      </c>
      <c r="G79" s="22">
        <v>201</v>
      </c>
      <c r="H79" s="23">
        <f t="shared" si="4"/>
        <v>5.6994818652849742E-2</v>
      </c>
      <c r="I79" s="23">
        <f t="shared" si="4"/>
        <v>4.4776119402985072E-2</v>
      </c>
    </row>
    <row r="80" spans="1:13" x14ac:dyDescent="0.25">
      <c r="A80" s="1" t="s">
        <v>108</v>
      </c>
      <c r="B80" s="4">
        <v>26746.445</v>
      </c>
      <c r="C80" s="4">
        <v>34987.665000000001</v>
      </c>
      <c r="D80" s="22">
        <v>115</v>
      </c>
      <c r="E80" s="22">
        <v>156</v>
      </c>
      <c r="F80" s="7">
        <v>227</v>
      </c>
      <c r="G80" s="22">
        <v>243</v>
      </c>
      <c r="H80" s="23">
        <f t="shared" si="4"/>
        <v>0.50660792951541855</v>
      </c>
      <c r="I80" s="23">
        <f t="shared" si="4"/>
        <v>0.64197530864197527</v>
      </c>
    </row>
    <row r="81" spans="1:9" x14ac:dyDescent="0.25">
      <c r="A81" s="1" t="s">
        <v>50</v>
      </c>
      <c r="B81" s="4">
        <v>64477.36</v>
      </c>
      <c r="C81" s="4">
        <v>64606.5</v>
      </c>
      <c r="D81" s="22">
        <v>309</v>
      </c>
      <c r="E81" s="22">
        <v>315</v>
      </c>
      <c r="F81" s="7">
        <v>1140</v>
      </c>
      <c r="G81" s="22">
        <v>1121</v>
      </c>
      <c r="H81" s="23">
        <f t="shared" si="4"/>
        <v>0.27105263157894738</v>
      </c>
      <c r="I81" s="23">
        <f t="shared" si="4"/>
        <v>0.28099910793933985</v>
      </c>
    </row>
    <row r="82" spans="1:9" x14ac:dyDescent="0.25">
      <c r="A82" s="1" t="s">
        <v>23</v>
      </c>
      <c r="B82" s="4">
        <v>43078.32</v>
      </c>
      <c r="C82" s="4">
        <v>37790.32</v>
      </c>
      <c r="D82" s="22">
        <v>175</v>
      </c>
      <c r="E82" s="22">
        <v>156</v>
      </c>
      <c r="F82" s="7">
        <v>905</v>
      </c>
      <c r="G82" s="22">
        <v>930</v>
      </c>
      <c r="H82" s="23">
        <f t="shared" si="4"/>
        <v>0.19337016574585636</v>
      </c>
      <c r="I82" s="23">
        <f t="shared" si="4"/>
        <v>0.16774193548387098</v>
      </c>
    </row>
    <row r="83" spans="1:9" x14ac:dyDescent="0.25">
      <c r="A83" s="1" t="s">
        <v>24</v>
      </c>
      <c r="B83" s="4">
        <v>16452</v>
      </c>
      <c r="C83" s="4">
        <v>6852</v>
      </c>
      <c r="D83" s="22">
        <v>26</v>
      </c>
      <c r="E83" s="22">
        <v>9</v>
      </c>
      <c r="F83" s="7">
        <v>501</v>
      </c>
      <c r="G83" s="22">
        <v>501</v>
      </c>
      <c r="H83" s="23">
        <f t="shared" si="4"/>
        <v>5.1896207584830337E-2</v>
      </c>
      <c r="I83" s="23">
        <f t="shared" si="4"/>
        <v>1.7964071856287425E-2</v>
      </c>
    </row>
    <row r="84" spans="1:9" x14ac:dyDescent="0.25">
      <c r="A84" s="1" t="s">
        <v>78</v>
      </c>
      <c r="B84" s="4">
        <v>28895.5</v>
      </c>
      <c r="C84" s="4">
        <v>91014.5</v>
      </c>
      <c r="D84" s="22">
        <v>80</v>
      </c>
      <c r="E84" s="22">
        <v>131</v>
      </c>
      <c r="F84" s="7">
        <v>228</v>
      </c>
      <c r="G84" s="22">
        <v>229</v>
      </c>
      <c r="H84" s="23">
        <f t="shared" si="4"/>
        <v>0.35087719298245612</v>
      </c>
      <c r="I84" s="23">
        <f t="shared" si="4"/>
        <v>0.57205240174672489</v>
      </c>
    </row>
    <row r="85" spans="1:9" x14ac:dyDescent="0.25">
      <c r="A85" s="1" t="s">
        <v>65</v>
      </c>
      <c r="B85" s="4">
        <v>13373</v>
      </c>
      <c r="C85" s="4">
        <v>14571</v>
      </c>
      <c r="D85" s="22">
        <v>33</v>
      </c>
      <c r="E85" s="22">
        <v>32</v>
      </c>
      <c r="F85" s="7">
        <v>139</v>
      </c>
      <c r="G85" s="22">
        <v>156</v>
      </c>
      <c r="H85" s="23">
        <f t="shared" si="4"/>
        <v>0.23741007194244604</v>
      </c>
      <c r="I85" s="23">
        <f t="shared" si="4"/>
        <v>0.20512820512820512</v>
      </c>
    </row>
    <row r="86" spans="1:9" x14ac:dyDescent="0.25">
      <c r="A86" s="1" t="s">
        <v>25</v>
      </c>
      <c r="B86" s="4">
        <v>10830.12</v>
      </c>
      <c r="C86" s="4">
        <v>8126.12</v>
      </c>
      <c r="D86" s="22">
        <v>43</v>
      </c>
      <c r="E86" s="22">
        <v>38</v>
      </c>
      <c r="F86" s="7">
        <v>267</v>
      </c>
      <c r="G86" s="22">
        <v>265</v>
      </c>
      <c r="H86" s="23">
        <f t="shared" si="4"/>
        <v>0.16104868913857678</v>
      </c>
      <c r="I86" s="23">
        <f t="shared" si="4"/>
        <v>0.14339622641509434</v>
      </c>
    </row>
    <row r="87" spans="1:9" x14ac:dyDescent="0.25">
      <c r="A87" s="1" t="s">
        <v>66</v>
      </c>
      <c r="B87" s="4">
        <v>2114.88</v>
      </c>
      <c r="C87" s="4">
        <v>2114.88</v>
      </c>
      <c r="D87" s="22">
        <v>13</v>
      </c>
      <c r="E87" s="22">
        <v>13</v>
      </c>
      <c r="F87" s="7">
        <v>310</v>
      </c>
      <c r="G87" s="22">
        <v>257</v>
      </c>
      <c r="H87" s="23">
        <f t="shared" si="4"/>
        <v>4.1935483870967745E-2</v>
      </c>
      <c r="I87" s="23">
        <f t="shared" si="4"/>
        <v>5.0583657587548639E-2</v>
      </c>
    </row>
    <row r="88" spans="1:9" x14ac:dyDescent="0.25">
      <c r="A88" s="1" t="s">
        <v>26</v>
      </c>
      <c r="B88" s="4">
        <v>7628</v>
      </c>
      <c r="C88" s="4">
        <v>10110</v>
      </c>
      <c r="D88" s="22">
        <v>35</v>
      </c>
      <c r="E88" s="22">
        <v>50</v>
      </c>
      <c r="F88" s="7">
        <v>228</v>
      </c>
      <c r="G88" s="22">
        <v>300</v>
      </c>
      <c r="H88" s="23">
        <f t="shared" si="4"/>
        <v>0.15350877192982457</v>
      </c>
      <c r="I88" s="23">
        <f t="shared" si="4"/>
        <v>0.16666666666666666</v>
      </c>
    </row>
    <row r="89" spans="1:9" x14ac:dyDescent="0.25">
      <c r="A89" s="1" t="s">
        <v>27</v>
      </c>
      <c r="B89" s="4">
        <v>25664.880000000001</v>
      </c>
      <c r="C89" s="4">
        <v>23732.880000000001</v>
      </c>
      <c r="D89" s="22">
        <v>123</v>
      </c>
      <c r="E89" s="22">
        <v>117</v>
      </c>
      <c r="F89" s="7">
        <v>716</v>
      </c>
      <c r="G89" s="22">
        <v>718</v>
      </c>
      <c r="H89" s="23">
        <f t="shared" si="4"/>
        <v>0.1717877094972067</v>
      </c>
      <c r="I89" s="23">
        <f t="shared" si="4"/>
        <v>0.16295264623955433</v>
      </c>
    </row>
    <row r="90" spans="1:9" x14ac:dyDescent="0.25">
      <c r="A90" s="1" t="s">
        <v>109</v>
      </c>
      <c r="B90" s="4">
        <v>900</v>
      </c>
      <c r="C90" s="4">
        <v>1620</v>
      </c>
      <c r="D90" s="22">
        <v>2</v>
      </c>
      <c r="E90" s="22">
        <v>3</v>
      </c>
      <c r="F90" s="7">
        <v>14</v>
      </c>
      <c r="G90" s="22">
        <v>15</v>
      </c>
      <c r="H90" s="23">
        <f t="shared" si="4"/>
        <v>0.14285714285714285</v>
      </c>
      <c r="I90" s="23">
        <f t="shared" si="4"/>
        <v>0.2</v>
      </c>
    </row>
    <row r="91" spans="1:9" x14ac:dyDescent="0.25">
      <c r="A91" s="1" t="s">
        <v>47</v>
      </c>
      <c r="B91" s="4">
        <v>13940.04</v>
      </c>
      <c r="C91" s="4">
        <v>13388</v>
      </c>
      <c r="D91" s="22">
        <v>33</v>
      </c>
      <c r="E91" s="22">
        <v>32</v>
      </c>
      <c r="F91" s="7">
        <v>364</v>
      </c>
      <c r="G91" s="22">
        <v>388</v>
      </c>
      <c r="H91" s="23">
        <f t="shared" si="4"/>
        <v>9.0659340659340656E-2</v>
      </c>
      <c r="I91" s="23">
        <f t="shared" si="4"/>
        <v>8.247422680412371E-2</v>
      </c>
    </row>
    <row r="92" spans="1:9" x14ac:dyDescent="0.25">
      <c r="A92" s="1" t="s">
        <v>28</v>
      </c>
      <c r="B92" s="4">
        <v>21024</v>
      </c>
      <c r="C92" s="4">
        <v>21952</v>
      </c>
      <c r="D92" s="22">
        <v>42</v>
      </c>
      <c r="E92" s="22">
        <v>56</v>
      </c>
      <c r="F92" s="7">
        <v>186</v>
      </c>
      <c r="G92" s="22">
        <v>193</v>
      </c>
      <c r="H92" s="23">
        <f t="shared" si="4"/>
        <v>0.22580645161290322</v>
      </c>
      <c r="I92" s="23">
        <f t="shared" si="4"/>
        <v>0.29015544041450775</v>
      </c>
    </row>
    <row r="93" spans="1:9" x14ac:dyDescent="0.25">
      <c r="A93" s="1" t="s">
        <v>110</v>
      </c>
      <c r="B93" s="4">
        <v>1080</v>
      </c>
      <c r="C93" s="4">
        <v>1080</v>
      </c>
      <c r="D93" s="22">
        <v>3</v>
      </c>
      <c r="E93" s="22">
        <v>3</v>
      </c>
      <c r="F93" s="7">
        <v>10</v>
      </c>
      <c r="G93" s="22">
        <v>10</v>
      </c>
      <c r="H93" s="23">
        <f t="shared" si="4"/>
        <v>0.3</v>
      </c>
      <c r="I93" s="23">
        <f t="shared" si="4"/>
        <v>0.3</v>
      </c>
    </row>
    <row r="94" spans="1:9" x14ac:dyDescent="0.25">
      <c r="A94" s="1" t="s">
        <v>86</v>
      </c>
      <c r="B94" s="4">
        <v>420</v>
      </c>
      <c r="C94" s="4">
        <v>660</v>
      </c>
      <c r="D94" s="22">
        <v>2</v>
      </c>
      <c r="E94" s="22">
        <v>4</v>
      </c>
      <c r="F94" s="7">
        <v>19</v>
      </c>
      <c r="G94" s="22">
        <v>18</v>
      </c>
      <c r="H94" s="23">
        <f t="shared" si="4"/>
        <v>0.10526315789473684</v>
      </c>
      <c r="I94" s="23">
        <f t="shared" si="4"/>
        <v>0.22222222222222221</v>
      </c>
    </row>
    <row r="95" spans="1:9" x14ac:dyDescent="0.25">
      <c r="A95" s="1" t="s">
        <v>111</v>
      </c>
      <c r="B95" s="4">
        <v>14510</v>
      </c>
      <c r="C95" s="4">
        <v>13462</v>
      </c>
      <c r="D95" s="22">
        <v>23</v>
      </c>
      <c r="E95" s="22">
        <v>21</v>
      </c>
      <c r="F95" s="7">
        <v>82</v>
      </c>
      <c r="G95" s="22">
        <v>92</v>
      </c>
      <c r="H95" s="23">
        <f t="shared" si="4"/>
        <v>0.28048780487804881</v>
      </c>
      <c r="I95" s="23">
        <f t="shared" si="4"/>
        <v>0.22826086956521738</v>
      </c>
    </row>
    <row r="96" spans="1:9" x14ac:dyDescent="0.25">
      <c r="A96" s="1" t="s">
        <v>112</v>
      </c>
      <c r="B96" s="4">
        <v>65</v>
      </c>
      <c r="C96" s="4">
        <v>150</v>
      </c>
      <c r="D96" s="22">
        <v>2</v>
      </c>
      <c r="E96" s="22">
        <v>2</v>
      </c>
      <c r="F96" s="7">
        <v>7</v>
      </c>
      <c r="G96" s="22">
        <v>7</v>
      </c>
      <c r="H96" s="23">
        <f t="shared" si="4"/>
        <v>0.2857142857142857</v>
      </c>
      <c r="I96" s="23">
        <f t="shared" si="4"/>
        <v>0.2857142857142857</v>
      </c>
    </row>
    <row r="97" spans="1:9" x14ac:dyDescent="0.25">
      <c r="A97" s="1" t="s">
        <v>59</v>
      </c>
      <c r="B97" s="4">
        <v>7770</v>
      </c>
      <c r="C97" s="4">
        <v>8081</v>
      </c>
      <c r="D97" s="22">
        <v>42</v>
      </c>
      <c r="E97" s="22">
        <v>45</v>
      </c>
      <c r="F97" s="7">
        <v>124</v>
      </c>
      <c r="G97" s="22">
        <v>129</v>
      </c>
      <c r="H97" s="23">
        <f t="shared" si="4"/>
        <v>0.33870967741935482</v>
      </c>
      <c r="I97" s="23">
        <f t="shared" si="4"/>
        <v>0.34883720930232559</v>
      </c>
    </row>
    <row r="98" spans="1:9" x14ac:dyDescent="0.25">
      <c r="A98" s="1" t="s">
        <v>51</v>
      </c>
      <c r="B98" s="4">
        <v>7068</v>
      </c>
      <c r="C98" s="4">
        <v>8272</v>
      </c>
      <c r="D98" s="22">
        <v>36</v>
      </c>
      <c r="E98" s="22">
        <v>37</v>
      </c>
      <c r="F98" s="7">
        <v>604</v>
      </c>
      <c r="G98" s="22">
        <v>729</v>
      </c>
      <c r="H98" s="23">
        <f t="shared" si="4"/>
        <v>5.9602649006622516E-2</v>
      </c>
      <c r="I98" s="23">
        <f t="shared" si="4"/>
        <v>5.0754458161865572E-2</v>
      </c>
    </row>
    <row r="99" spans="1:9" x14ac:dyDescent="0.25">
      <c r="A99" s="1" t="s">
        <v>60</v>
      </c>
      <c r="B99" s="4">
        <v>4891</v>
      </c>
      <c r="C99" s="4">
        <v>4000</v>
      </c>
      <c r="D99" s="22">
        <v>26</v>
      </c>
      <c r="E99" s="22">
        <v>26</v>
      </c>
      <c r="F99" s="7">
        <v>100</v>
      </c>
      <c r="G99" s="22">
        <v>99</v>
      </c>
      <c r="H99" s="23">
        <f t="shared" si="4"/>
        <v>0.26</v>
      </c>
      <c r="I99" s="23">
        <f t="shared" si="4"/>
        <v>0.26262626262626265</v>
      </c>
    </row>
    <row r="100" spans="1:9" x14ac:dyDescent="0.25">
      <c r="A100" s="1" t="s">
        <v>113</v>
      </c>
      <c r="B100" s="4">
        <v>3756.96</v>
      </c>
      <c r="C100" s="4">
        <v>3596.96</v>
      </c>
      <c r="D100" s="22">
        <v>17</v>
      </c>
      <c r="E100" s="22">
        <v>17</v>
      </c>
      <c r="F100" s="7">
        <v>62</v>
      </c>
      <c r="G100" s="22">
        <v>61</v>
      </c>
      <c r="H100" s="23">
        <f t="shared" si="4"/>
        <v>0.27419354838709675</v>
      </c>
      <c r="I100" s="23">
        <f t="shared" si="4"/>
        <v>0.27868852459016391</v>
      </c>
    </row>
    <row r="101" spans="1:9" x14ac:dyDescent="0.25">
      <c r="A101" s="1" t="s">
        <v>114</v>
      </c>
      <c r="B101" s="4">
        <v>5940</v>
      </c>
      <c r="C101" s="4">
        <v>5940</v>
      </c>
      <c r="D101" s="22">
        <v>14</v>
      </c>
      <c r="E101" s="22">
        <v>14</v>
      </c>
      <c r="F101" s="7">
        <v>22</v>
      </c>
      <c r="G101" s="22">
        <v>23</v>
      </c>
      <c r="H101" s="23">
        <f t="shared" si="4"/>
        <v>0.63636363636363635</v>
      </c>
      <c r="I101" s="23">
        <f t="shared" si="4"/>
        <v>0.60869565217391308</v>
      </c>
    </row>
    <row r="102" spans="1:9" x14ac:dyDescent="0.25">
      <c r="A102" s="1" t="s">
        <v>115</v>
      </c>
      <c r="B102" s="4">
        <v>8244</v>
      </c>
      <c r="C102" s="4">
        <v>9960</v>
      </c>
      <c r="D102" s="22">
        <v>35</v>
      </c>
      <c r="E102" s="22">
        <v>34</v>
      </c>
      <c r="F102" s="7">
        <v>375</v>
      </c>
      <c r="G102" s="22">
        <v>380</v>
      </c>
      <c r="H102" s="23">
        <f t="shared" si="4"/>
        <v>9.3333333333333338E-2</v>
      </c>
      <c r="I102" s="23">
        <f t="shared" si="4"/>
        <v>8.9473684210526316E-2</v>
      </c>
    </row>
    <row r="103" spans="1:9" x14ac:dyDescent="0.25">
      <c r="A103" s="1" t="s">
        <v>116</v>
      </c>
      <c r="B103" s="4">
        <v>2850</v>
      </c>
      <c r="C103" s="4">
        <v>2550</v>
      </c>
      <c r="D103" s="22">
        <v>9</v>
      </c>
      <c r="E103" s="22">
        <v>8</v>
      </c>
      <c r="F103" s="7">
        <v>59</v>
      </c>
      <c r="G103" s="22">
        <v>59</v>
      </c>
      <c r="H103" s="23">
        <f t="shared" si="4"/>
        <v>0.15254237288135594</v>
      </c>
      <c r="I103" s="23">
        <f t="shared" si="4"/>
        <v>0.13559322033898305</v>
      </c>
    </row>
    <row r="104" spans="1:9" x14ac:dyDescent="0.25">
      <c r="A104" s="1" t="s">
        <v>29</v>
      </c>
      <c r="B104" s="4">
        <v>22110</v>
      </c>
      <c r="C104" s="4">
        <v>18592</v>
      </c>
      <c r="D104" s="22">
        <v>88</v>
      </c>
      <c r="E104" s="22">
        <v>81</v>
      </c>
      <c r="F104" s="7">
        <v>428</v>
      </c>
      <c r="G104" s="22">
        <v>431</v>
      </c>
      <c r="H104" s="23">
        <f t="shared" si="4"/>
        <v>0.20560747663551401</v>
      </c>
      <c r="I104" s="23">
        <f t="shared" si="4"/>
        <v>0.18793503480278423</v>
      </c>
    </row>
    <row r="105" spans="1:9" x14ac:dyDescent="0.25">
      <c r="A105" s="1" t="s">
        <v>30</v>
      </c>
      <c r="B105" s="4">
        <v>10020</v>
      </c>
      <c r="C105" s="4">
        <v>11416</v>
      </c>
      <c r="D105" s="22">
        <v>32</v>
      </c>
      <c r="E105" s="22">
        <v>42</v>
      </c>
      <c r="F105" s="7">
        <v>630</v>
      </c>
      <c r="G105" s="22">
        <v>554</v>
      </c>
      <c r="H105" s="23">
        <f t="shared" si="4"/>
        <v>5.0793650793650794E-2</v>
      </c>
      <c r="I105" s="23">
        <f t="shared" si="4"/>
        <v>7.5812274368231042E-2</v>
      </c>
    </row>
    <row r="106" spans="1:9" x14ac:dyDescent="0.25">
      <c r="A106" s="1" t="s">
        <v>117</v>
      </c>
      <c r="B106" s="4">
        <v>227.4</v>
      </c>
      <c r="C106" s="4">
        <v>227.4</v>
      </c>
      <c r="D106" s="22">
        <v>1</v>
      </c>
      <c r="E106" s="22">
        <v>1</v>
      </c>
      <c r="F106" s="7">
        <v>7</v>
      </c>
      <c r="G106" s="22">
        <v>4</v>
      </c>
      <c r="H106" s="23">
        <f t="shared" si="4"/>
        <v>0.14285714285714285</v>
      </c>
      <c r="I106" s="23">
        <f t="shared" si="4"/>
        <v>0.25</v>
      </c>
    </row>
    <row r="107" spans="1:9" x14ac:dyDescent="0.25">
      <c r="A107" s="1" t="s">
        <v>118</v>
      </c>
      <c r="B107" s="4">
        <v>608.16</v>
      </c>
      <c r="C107" s="4">
        <v>108</v>
      </c>
      <c r="D107" s="22">
        <v>3</v>
      </c>
      <c r="E107" s="22">
        <v>2</v>
      </c>
      <c r="F107" s="7">
        <v>9</v>
      </c>
      <c r="G107" s="22">
        <v>9</v>
      </c>
      <c r="H107" s="23">
        <f t="shared" si="4"/>
        <v>0.33333333333333331</v>
      </c>
      <c r="I107" s="23">
        <f t="shared" si="4"/>
        <v>0.22222222222222221</v>
      </c>
    </row>
    <row r="108" spans="1:9" x14ac:dyDescent="0.25">
      <c r="A108" s="1" t="s">
        <v>31</v>
      </c>
      <c r="B108" s="4">
        <v>276126.57500000001</v>
      </c>
      <c r="C108" s="4">
        <v>263613.33</v>
      </c>
      <c r="D108" s="22">
        <v>938</v>
      </c>
      <c r="E108" s="22">
        <v>933</v>
      </c>
      <c r="F108" s="7">
        <v>6541</v>
      </c>
      <c r="G108" s="22">
        <v>6658</v>
      </c>
      <c r="H108" s="23">
        <f t="shared" si="4"/>
        <v>0.14340314936554044</v>
      </c>
      <c r="I108" s="23">
        <f t="shared" si="4"/>
        <v>0.14013217182337037</v>
      </c>
    </row>
    <row r="109" spans="1:9" x14ac:dyDescent="0.25">
      <c r="A109" s="1" t="s">
        <v>79</v>
      </c>
      <c r="B109" s="4">
        <v>1976782.78</v>
      </c>
      <c r="C109" s="4">
        <v>1990024.12</v>
      </c>
      <c r="D109" s="22">
        <v>4125</v>
      </c>
      <c r="E109" s="22">
        <v>4445</v>
      </c>
      <c r="F109" s="7">
        <v>26068</v>
      </c>
      <c r="G109" s="22">
        <v>27184</v>
      </c>
      <c r="H109" s="23">
        <f t="shared" si="4"/>
        <v>0.15823998772441308</v>
      </c>
      <c r="I109" s="23">
        <f t="shared" si="4"/>
        <v>0.16351530311948204</v>
      </c>
    </row>
    <row r="110" spans="1:9" x14ac:dyDescent="0.25">
      <c r="A110" s="1" t="s">
        <v>119</v>
      </c>
      <c r="B110" s="4">
        <v>8772</v>
      </c>
      <c r="C110" s="4">
        <v>8608</v>
      </c>
      <c r="D110" s="22">
        <v>24</v>
      </c>
      <c r="E110" s="22">
        <v>29</v>
      </c>
      <c r="F110" s="7">
        <v>139</v>
      </c>
      <c r="G110" s="22">
        <v>140</v>
      </c>
      <c r="H110" s="23">
        <f t="shared" si="4"/>
        <v>0.17266187050359713</v>
      </c>
      <c r="I110" s="23">
        <f t="shared" si="4"/>
        <v>0.20714285714285716</v>
      </c>
    </row>
    <row r="111" spans="1:9" x14ac:dyDescent="0.25">
      <c r="A111" s="1" t="s">
        <v>84</v>
      </c>
      <c r="B111" s="4">
        <v>13142</v>
      </c>
      <c r="C111" s="4">
        <v>13533.9</v>
      </c>
      <c r="D111" s="22">
        <v>73</v>
      </c>
      <c r="E111" s="22">
        <v>124</v>
      </c>
      <c r="F111" s="7">
        <v>655</v>
      </c>
      <c r="G111" s="22">
        <v>707</v>
      </c>
      <c r="H111" s="23">
        <f t="shared" si="4"/>
        <v>0.11145038167938931</v>
      </c>
      <c r="I111" s="23">
        <f t="shared" si="4"/>
        <v>0.17538896746817539</v>
      </c>
    </row>
    <row r="112" spans="1:9" s="20" customFormat="1" ht="30" customHeight="1" x14ac:dyDescent="0.25">
      <c r="A112" s="16" t="s">
        <v>1</v>
      </c>
      <c r="B112" s="17" t="s">
        <v>135</v>
      </c>
      <c r="C112" s="17" t="s">
        <v>136</v>
      </c>
      <c r="D112" s="18" t="s">
        <v>137</v>
      </c>
      <c r="E112" s="18" t="s">
        <v>138</v>
      </c>
      <c r="F112" s="18" t="s">
        <v>139</v>
      </c>
      <c r="G112" s="18" t="s">
        <v>140</v>
      </c>
      <c r="H112" s="24" t="s">
        <v>144</v>
      </c>
      <c r="I112" s="19" t="s">
        <v>142</v>
      </c>
    </row>
    <row r="113" spans="1:9" x14ac:dyDescent="0.25">
      <c r="A113" s="1" t="s">
        <v>32</v>
      </c>
      <c r="B113" s="4">
        <v>6396</v>
      </c>
      <c r="C113" s="4">
        <v>5280</v>
      </c>
      <c r="D113" s="22">
        <v>24</v>
      </c>
      <c r="E113" s="22">
        <v>20</v>
      </c>
      <c r="F113" s="7">
        <v>341</v>
      </c>
      <c r="G113" s="22">
        <v>253</v>
      </c>
      <c r="H113" s="23">
        <f>D113/F113</f>
        <v>7.0381231671554259E-2</v>
      </c>
      <c r="I113" s="23">
        <f t="shared" ref="I113:I134" si="5">E113/G113</f>
        <v>7.9051383399209488E-2</v>
      </c>
    </row>
    <row r="114" spans="1:9" x14ac:dyDescent="0.25">
      <c r="A114" s="1" t="s">
        <v>132</v>
      </c>
      <c r="B114" s="4">
        <v>0</v>
      </c>
      <c r="C114" s="4">
        <v>346.31</v>
      </c>
      <c r="D114" s="22">
        <v>0</v>
      </c>
      <c r="E114" s="22">
        <v>1</v>
      </c>
      <c r="F114" s="7">
        <v>0</v>
      </c>
      <c r="G114" s="22">
        <v>20</v>
      </c>
      <c r="H114" s="23"/>
      <c r="I114" s="23">
        <f t="shared" si="5"/>
        <v>0.05</v>
      </c>
    </row>
    <row r="115" spans="1:9" x14ac:dyDescent="0.25">
      <c r="A115" s="1" t="s">
        <v>80</v>
      </c>
      <c r="B115" s="4">
        <v>1260</v>
      </c>
      <c r="C115" s="4">
        <v>1225</v>
      </c>
      <c r="D115" s="22">
        <v>3</v>
      </c>
      <c r="E115" s="22">
        <v>3</v>
      </c>
      <c r="F115" s="7">
        <v>6</v>
      </c>
      <c r="G115" s="22">
        <v>6</v>
      </c>
      <c r="H115" s="23">
        <f t="shared" ref="H115:H132" si="6">D115/F115</f>
        <v>0.5</v>
      </c>
      <c r="I115" s="23">
        <f t="shared" si="5"/>
        <v>0.5</v>
      </c>
    </row>
    <row r="116" spans="1:9" x14ac:dyDescent="0.25">
      <c r="A116" s="1" t="s">
        <v>120</v>
      </c>
      <c r="B116" s="4">
        <v>1260</v>
      </c>
      <c r="C116" s="4">
        <v>792</v>
      </c>
      <c r="D116" s="22">
        <v>1</v>
      </c>
      <c r="E116" s="22">
        <v>2</v>
      </c>
      <c r="F116" s="7">
        <v>13</v>
      </c>
      <c r="G116" s="22">
        <v>13</v>
      </c>
      <c r="H116" s="23">
        <f t="shared" si="6"/>
        <v>7.6923076923076927E-2</v>
      </c>
      <c r="I116" s="23">
        <f t="shared" si="5"/>
        <v>0.15384615384615385</v>
      </c>
    </row>
    <row r="117" spans="1:9" x14ac:dyDescent="0.25">
      <c r="A117" s="1" t="s">
        <v>121</v>
      </c>
      <c r="B117" s="4">
        <v>48</v>
      </c>
      <c r="C117" s="4">
        <v>269</v>
      </c>
      <c r="D117" s="22">
        <v>2</v>
      </c>
      <c r="E117" s="22">
        <v>2</v>
      </c>
      <c r="F117" s="7">
        <v>2</v>
      </c>
      <c r="G117" s="22">
        <v>2</v>
      </c>
      <c r="H117" s="23">
        <f t="shared" si="6"/>
        <v>1</v>
      </c>
      <c r="I117" s="23">
        <f t="shared" si="5"/>
        <v>1</v>
      </c>
    </row>
    <row r="118" spans="1:9" x14ac:dyDescent="0.25">
      <c r="A118" s="1" t="s">
        <v>81</v>
      </c>
      <c r="B118" s="4">
        <v>3989</v>
      </c>
      <c r="C118" s="4">
        <v>4639.8999999999996</v>
      </c>
      <c r="D118" s="22">
        <v>21</v>
      </c>
      <c r="E118" s="22">
        <v>22</v>
      </c>
      <c r="F118" s="7">
        <v>42</v>
      </c>
      <c r="G118" s="22">
        <v>39</v>
      </c>
      <c r="H118" s="23">
        <f t="shared" si="6"/>
        <v>0.5</v>
      </c>
      <c r="I118" s="23">
        <f t="shared" si="5"/>
        <v>0.5641025641025641</v>
      </c>
    </row>
    <row r="119" spans="1:9" x14ac:dyDescent="0.25">
      <c r="A119" s="1" t="s">
        <v>64</v>
      </c>
      <c r="B119" s="4">
        <v>6768</v>
      </c>
      <c r="C119" s="4">
        <v>6046</v>
      </c>
      <c r="D119" s="22">
        <v>30</v>
      </c>
      <c r="E119" s="22">
        <v>28</v>
      </c>
      <c r="F119" s="7">
        <v>124</v>
      </c>
      <c r="G119" s="22">
        <v>101</v>
      </c>
      <c r="H119" s="23">
        <f t="shared" si="6"/>
        <v>0.24193548387096775</v>
      </c>
      <c r="I119" s="23">
        <f t="shared" si="5"/>
        <v>0.27722772277227725</v>
      </c>
    </row>
    <row r="120" spans="1:9" x14ac:dyDescent="0.25">
      <c r="A120" s="1" t="s">
        <v>88</v>
      </c>
      <c r="B120" s="4">
        <v>1426.2</v>
      </c>
      <c r="C120" s="4">
        <v>1641.2</v>
      </c>
      <c r="D120" s="22">
        <v>15</v>
      </c>
      <c r="E120" s="22">
        <v>11</v>
      </c>
      <c r="F120" s="7">
        <v>35</v>
      </c>
      <c r="G120" s="22">
        <v>31</v>
      </c>
      <c r="H120" s="23">
        <f t="shared" si="6"/>
        <v>0.42857142857142855</v>
      </c>
      <c r="I120" s="23">
        <f t="shared" si="5"/>
        <v>0.35483870967741937</v>
      </c>
    </row>
    <row r="121" spans="1:9" x14ac:dyDescent="0.25">
      <c r="A121" s="1" t="s">
        <v>82</v>
      </c>
      <c r="B121" s="4">
        <v>9350</v>
      </c>
      <c r="C121" s="4">
        <v>10858</v>
      </c>
      <c r="D121" s="22">
        <v>26</v>
      </c>
      <c r="E121" s="22">
        <v>32</v>
      </c>
      <c r="F121" s="7">
        <v>63</v>
      </c>
      <c r="G121" s="22">
        <v>65</v>
      </c>
      <c r="H121" s="23">
        <f t="shared" si="6"/>
        <v>0.41269841269841268</v>
      </c>
      <c r="I121" s="23">
        <f t="shared" si="5"/>
        <v>0.49230769230769234</v>
      </c>
    </row>
    <row r="122" spans="1:9" x14ac:dyDescent="0.25">
      <c r="A122" s="1" t="s">
        <v>36</v>
      </c>
      <c r="B122" s="4">
        <v>43149.2</v>
      </c>
      <c r="C122" s="4">
        <v>43580.45</v>
      </c>
      <c r="D122" s="22">
        <v>358</v>
      </c>
      <c r="E122" s="22">
        <v>360</v>
      </c>
      <c r="F122" s="7">
        <v>2219</v>
      </c>
      <c r="G122" s="22">
        <v>2182</v>
      </c>
      <c r="H122" s="23">
        <f t="shared" si="6"/>
        <v>0.16133393420459666</v>
      </c>
      <c r="I122" s="23">
        <f t="shared" si="5"/>
        <v>0.16498625114573787</v>
      </c>
    </row>
    <row r="123" spans="1:9" x14ac:dyDescent="0.25">
      <c r="A123" s="1" t="s">
        <v>122</v>
      </c>
      <c r="B123" s="4">
        <v>2190</v>
      </c>
      <c r="C123" s="4">
        <v>1020</v>
      </c>
      <c r="D123" s="22">
        <v>13</v>
      </c>
      <c r="E123" s="22">
        <v>7</v>
      </c>
      <c r="F123" s="7">
        <v>13</v>
      </c>
      <c r="G123" s="22">
        <v>13</v>
      </c>
      <c r="H123" s="23">
        <f t="shared" si="6"/>
        <v>1</v>
      </c>
      <c r="I123" s="23">
        <f t="shared" si="5"/>
        <v>0.53846153846153844</v>
      </c>
    </row>
    <row r="124" spans="1:9" x14ac:dyDescent="0.25">
      <c r="A124" s="1" t="s">
        <v>33</v>
      </c>
      <c r="B124" s="4">
        <v>101462.39999999999</v>
      </c>
      <c r="C124" s="4">
        <v>90620.160000000003</v>
      </c>
      <c r="D124" s="22">
        <v>378</v>
      </c>
      <c r="E124" s="22">
        <v>312</v>
      </c>
      <c r="F124" s="7">
        <v>6486</v>
      </c>
      <c r="G124" s="22">
        <v>6659</v>
      </c>
      <c r="H124" s="23">
        <f t="shared" si="6"/>
        <v>5.8279370952821465E-2</v>
      </c>
      <c r="I124" s="23">
        <f t="shared" si="5"/>
        <v>4.6853881964258895E-2</v>
      </c>
    </row>
    <row r="125" spans="1:9" x14ac:dyDescent="0.25">
      <c r="A125" s="1" t="s">
        <v>123</v>
      </c>
      <c r="B125" s="4">
        <v>12062</v>
      </c>
      <c r="C125" s="4">
        <v>11444</v>
      </c>
      <c r="D125" s="22">
        <v>70</v>
      </c>
      <c r="E125" s="22">
        <v>44</v>
      </c>
      <c r="F125" s="7">
        <v>98</v>
      </c>
      <c r="G125" s="22">
        <v>104</v>
      </c>
      <c r="H125" s="23">
        <f t="shared" si="6"/>
        <v>0.7142857142857143</v>
      </c>
      <c r="I125" s="23">
        <f t="shared" si="5"/>
        <v>0.42307692307692307</v>
      </c>
    </row>
    <row r="126" spans="1:9" x14ac:dyDescent="0.25">
      <c r="A126" s="1" t="s">
        <v>124</v>
      </c>
      <c r="B126" s="4">
        <v>1320</v>
      </c>
      <c r="C126" s="4">
        <v>1320</v>
      </c>
      <c r="D126" s="22">
        <v>7</v>
      </c>
      <c r="E126" s="22">
        <v>7</v>
      </c>
      <c r="F126" s="7">
        <v>19</v>
      </c>
      <c r="G126" s="22">
        <v>22</v>
      </c>
      <c r="H126" s="23">
        <f t="shared" si="6"/>
        <v>0.36842105263157893</v>
      </c>
      <c r="I126" s="23">
        <f t="shared" si="5"/>
        <v>0.31818181818181818</v>
      </c>
    </row>
    <row r="127" spans="1:9" x14ac:dyDescent="0.25">
      <c r="A127" s="1" t="s">
        <v>133</v>
      </c>
      <c r="B127" s="4">
        <v>9996</v>
      </c>
      <c r="C127" s="4">
        <v>29691.040000000001</v>
      </c>
      <c r="D127" s="22">
        <v>32</v>
      </c>
      <c r="E127" s="22">
        <v>96</v>
      </c>
      <c r="F127" s="26">
        <v>266</v>
      </c>
      <c r="G127" s="22">
        <v>549</v>
      </c>
      <c r="H127" s="23">
        <f t="shared" si="6"/>
        <v>0.12030075187969924</v>
      </c>
      <c r="I127" s="23">
        <f t="shared" si="5"/>
        <v>0.17486338797814208</v>
      </c>
    </row>
    <row r="128" spans="1:9" x14ac:dyDescent="0.25">
      <c r="A128" s="1" t="s">
        <v>52</v>
      </c>
      <c r="B128" s="4">
        <v>1014</v>
      </c>
      <c r="C128" s="4">
        <v>894</v>
      </c>
      <c r="D128" s="22">
        <v>12</v>
      </c>
      <c r="E128" s="22">
        <v>11</v>
      </c>
      <c r="F128" s="7">
        <v>138</v>
      </c>
      <c r="G128" s="22">
        <v>146</v>
      </c>
      <c r="H128" s="23">
        <f t="shared" si="6"/>
        <v>8.6956521739130432E-2</v>
      </c>
      <c r="I128" s="23">
        <f t="shared" si="5"/>
        <v>7.5342465753424653E-2</v>
      </c>
    </row>
    <row r="129" spans="1:9" x14ac:dyDescent="0.25">
      <c r="A129" s="1" t="s">
        <v>34</v>
      </c>
      <c r="B129" s="4">
        <v>64880.32</v>
      </c>
      <c r="C129" s="4">
        <v>74024.92</v>
      </c>
      <c r="D129" s="22">
        <v>182</v>
      </c>
      <c r="E129" s="22">
        <v>248</v>
      </c>
      <c r="F129" s="7">
        <v>1272</v>
      </c>
      <c r="G129" s="22">
        <v>1363</v>
      </c>
      <c r="H129" s="23">
        <f t="shared" si="6"/>
        <v>0.1430817610062893</v>
      </c>
      <c r="I129" s="23">
        <f t="shared" si="5"/>
        <v>0.18195157740278797</v>
      </c>
    </row>
    <row r="130" spans="1:9" x14ac:dyDescent="0.25">
      <c r="A130" s="1" t="s">
        <v>35</v>
      </c>
      <c r="B130" s="4">
        <v>17517</v>
      </c>
      <c r="C130" s="4">
        <v>15184</v>
      </c>
      <c r="D130" s="22">
        <v>62</v>
      </c>
      <c r="E130" s="22">
        <v>82</v>
      </c>
      <c r="F130" s="7">
        <v>244</v>
      </c>
      <c r="G130" s="22">
        <v>174</v>
      </c>
      <c r="H130" s="23">
        <f t="shared" si="6"/>
        <v>0.25409836065573771</v>
      </c>
      <c r="I130" s="23">
        <f t="shared" si="5"/>
        <v>0.47126436781609193</v>
      </c>
    </row>
    <row r="131" spans="1:9" x14ac:dyDescent="0.25">
      <c r="A131" s="1" t="s">
        <v>125</v>
      </c>
      <c r="B131" s="4">
        <v>2604</v>
      </c>
      <c r="C131" s="4">
        <v>3839</v>
      </c>
      <c r="D131" s="22">
        <v>8</v>
      </c>
      <c r="E131" s="22">
        <v>10</v>
      </c>
      <c r="F131" s="7">
        <v>25</v>
      </c>
      <c r="G131" s="22">
        <v>26</v>
      </c>
      <c r="H131" s="23">
        <f t="shared" si="6"/>
        <v>0.32</v>
      </c>
      <c r="I131" s="23">
        <f t="shared" si="5"/>
        <v>0.38461538461538464</v>
      </c>
    </row>
    <row r="132" spans="1:9" x14ac:dyDescent="0.25">
      <c r="A132" s="1" t="s">
        <v>126</v>
      </c>
      <c r="B132" s="4">
        <v>8391.9599999999991</v>
      </c>
      <c r="C132" s="4">
        <v>9855.9599999999991</v>
      </c>
      <c r="D132" s="22">
        <v>30</v>
      </c>
      <c r="E132" s="22">
        <v>26</v>
      </c>
      <c r="F132" s="7">
        <v>196</v>
      </c>
      <c r="G132" s="22">
        <v>193</v>
      </c>
      <c r="H132" s="23">
        <f t="shared" si="6"/>
        <v>0.15306122448979592</v>
      </c>
      <c r="I132" s="23">
        <f t="shared" si="5"/>
        <v>0.13471502590673576</v>
      </c>
    </row>
    <row r="133" spans="1:9" x14ac:dyDescent="0.25">
      <c r="C133" s="1"/>
      <c r="H133" s="23"/>
      <c r="I133" s="23"/>
    </row>
    <row r="134" spans="1:9" s="2" customFormat="1" x14ac:dyDescent="0.25">
      <c r="A134" s="2" t="s">
        <v>127</v>
      </c>
      <c r="B134" s="5">
        <f>SUM(B113:B133,B76:B111,B38:B75,B4:B36)</f>
        <v>4724287.4950000001</v>
      </c>
      <c r="C134" s="5">
        <f>SUM(C113:C133,C76:C111,C38:C75,C4:C36)</f>
        <v>4762613.6150000002</v>
      </c>
      <c r="D134" s="27">
        <f>SUM(D113:D133,D76:D111,D38:D75,D4:D36)</f>
        <v>14799</v>
      </c>
      <c r="E134" s="14">
        <f>SUM(E113:E132,E75:E111,E38:E73,E4:E36)</f>
        <v>15967</v>
      </c>
      <c r="F134" s="27">
        <f>SUM(F113:F133,F76:F111,F38:F75,F4:F36)</f>
        <v>103912</v>
      </c>
      <c r="G134" s="27">
        <f>SUM(G113:G133,G75:G111,G38:G73,G4:G36)</f>
        <v>106605</v>
      </c>
      <c r="H134" s="28">
        <f>D134/F134</f>
        <v>0.14241858495650164</v>
      </c>
      <c r="I134" s="28">
        <f t="shared" si="5"/>
        <v>0.14977721495239435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workbookViewId="0">
      <selection activeCell="A3" sqref="A3"/>
    </sheetView>
  </sheetViews>
  <sheetFormatPr defaultRowHeight="15" x14ac:dyDescent="0.25"/>
  <cols>
    <col min="1" max="1" width="55.140625" style="1" customWidth="1"/>
    <col min="2" max="2" width="12.5703125" style="4" customWidth="1"/>
    <col min="3" max="3" width="13.28515625" style="4" customWidth="1"/>
    <col min="4" max="4" width="8.140625" style="7" customWidth="1"/>
    <col min="5" max="5" width="8.7109375" style="26" customWidth="1"/>
    <col min="6" max="6" width="11.28515625" style="26" hidden="1" customWidth="1"/>
    <col min="7" max="7" width="11.28515625" style="26" customWidth="1"/>
    <col min="8" max="8" width="11.140625" style="11" customWidth="1"/>
    <col min="9" max="9" width="11.5703125" style="11" customWidth="1"/>
    <col min="10" max="10" width="9.140625" style="1"/>
    <col min="11" max="11" width="11.140625" style="1" bestFit="1" customWidth="1"/>
    <col min="12" max="241" width="9.140625" style="1"/>
    <col min="242" max="242" width="55.140625" style="1" customWidth="1"/>
    <col min="243" max="243" width="12.5703125" style="1" customWidth="1"/>
    <col min="244" max="244" width="13" style="1" customWidth="1"/>
    <col min="245" max="245" width="8.140625" style="1" customWidth="1"/>
    <col min="246" max="246" width="8.7109375" style="1" customWidth="1"/>
    <col min="247" max="247" width="0" style="1" hidden="1" customWidth="1"/>
    <col min="248" max="248" width="11.28515625" style="1" customWidth="1"/>
    <col min="249" max="249" width="11.42578125" style="1" customWidth="1"/>
    <col min="250" max="250" width="11.5703125" style="1" customWidth="1"/>
    <col min="251" max="251" width="19.5703125" style="1" customWidth="1"/>
    <col min="252" max="252" width="12.140625" style="1" customWidth="1"/>
    <col min="253" max="253" width="20.28515625" style="1" customWidth="1"/>
    <col min="254" max="254" width="22.7109375" style="1" customWidth="1"/>
    <col min="255" max="255" width="13.5703125" style="1" customWidth="1"/>
    <col min="256" max="256" width="16.28515625" style="1" customWidth="1"/>
    <col min="257" max="257" width="0.140625" style="1" customWidth="1"/>
    <col min="258" max="497" width="9.140625" style="1"/>
    <col min="498" max="498" width="55.140625" style="1" customWidth="1"/>
    <col min="499" max="499" width="12.5703125" style="1" customWidth="1"/>
    <col min="500" max="500" width="13" style="1" customWidth="1"/>
    <col min="501" max="501" width="8.140625" style="1" customWidth="1"/>
    <col min="502" max="502" width="8.7109375" style="1" customWidth="1"/>
    <col min="503" max="503" width="0" style="1" hidden="1" customWidth="1"/>
    <col min="504" max="504" width="11.28515625" style="1" customWidth="1"/>
    <col min="505" max="505" width="11.42578125" style="1" customWidth="1"/>
    <col min="506" max="506" width="11.5703125" style="1" customWidth="1"/>
    <col min="507" max="507" width="19.5703125" style="1" customWidth="1"/>
    <col min="508" max="508" width="12.140625" style="1" customWidth="1"/>
    <col min="509" max="509" width="20.28515625" style="1" customWidth="1"/>
    <col min="510" max="510" width="22.7109375" style="1" customWidth="1"/>
    <col min="511" max="511" width="13.5703125" style="1" customWidth="1"/>
    <col min="512" max="512" width="16.28515625" style="1" customWidth="1"/>
    <col min="513" max="513" width="0.140625" style="1" customWidth="1"/>
    <col min="514" max="753" width="9.140625" style="1"/>
    <col min="754" max="754" width="55.140625" style="1" customWidth="1"/>
    <col min="755" max="755" width="12.5703125" style="1" customWidth="1"/>
    <col min="756" max="756" width="13" style="1" customWidth="1"/>
    <col min="757" max="757" width="8.140625" style="1" customWidth="1"/>
    <col min="758" max="758" width="8.7109375" style="1" customWidth="1"/>
    <col min="759" max="759" width="0" style="1" hidden="1" customWidth="1"/>
    <col min="760" max="760" width="11.28515625" style="1" customWidth="1"/>
    <col min="761" max="761" width="11.42578125" style="1" customWidth="1"/>
    <col min="762" max="762" width="11.5703125" style="1" customWidth="1"/>
    <col min="763" max="763" width="19.5703125" style="1" customWidth="1"/>
    <col min="764" max="764" width="12.140625" style="1" customWidth="1"/>
    <col min="765" max="765" width="20.28515625" style="1" customWidth="1"/>
    <col min="766" max="766" width="22.7109375" style="1" customWidth="1"/>
    <col min="767" max="767" width="13.5703125" style="1" customWidth="1"/>
    <col min="768" max="768" width="16.28515625" style="1" customWidth="1"/>
    <col min="769" max="769" width="0.140625" style="1" customWidth="1"/>
    <col min="770" max="1009" width="9.140625" style="1"/>
    <col min="1010" max="1010" width="55.140625" style="1" customWidth="1"/>
    <col min="1011" max="1011" width="12.5703125" style="1" customWidth="1"/>
    <col min="1012" max="1012" width="13" style="1" customWidth="1"/>
    <col min="1013" max="1013" width="8.140625" style="1" customWidth="1"/>
    <col min="1014" max="1014" width="8.7109375" style="1" customWidth="1"/>
    <col min="1015" max="1015" width="0" style="1" hidden="1" customWidth="1"/>
    <col min="1016" max="1016" width="11.28515625" style="1" customWidth="1"/>
    <col min="1017" max="1017" width="11.42578125" style="1" customWidth="1"/>
    <col min="1018" max="1018" width="11.5703125" style="1" customWidth="1"/>
    <col min="1019" max="1019" width="19.5703125" style="1" customWidth="1"/>
    <col min="1020" max="1020" width="12.140625" style="1" customWidth="1"/>
    <col min="1021" max="1021" width="20.28515625" style="1" customWidth="1"/>
    <col min="1022" max="1022" width="22.7109375" style="1" customWidth="1"/>
    <col min="1023" max="1023" width="13.5703125" style="1" customWidth="1"/>
    <col min="1024" max="1024" width="16.28515625" style="1" customWidth="1"/>
    <col min="1025" max="1025" width="0.140625" style="1" customWidth="1"/>
    <col min="1026" max="1265" width="9.140625" style="1"/>
    <col min="1266" max="1266" width="55.140625" style="1" customWidth="1"/>
    <col min="1267" max="1267" width="12.5703125" style="1" customWidth="1"/>
    <col min="1268" max="1268" width="13" style="1" customWidth="1"/>
    <col min="1269" max="1269" width="8.140625" style="1" customWidth="1"/>
    <col min="1270" max="1270" width="8.7109375" style="1" customWidth="1"/>
    <col min="1271" max="1271" width="0" style="1" hidden="1" customWidth="1"/>
    <col min="1272" max="1272" width="11.28515625" style="1" customWidth="1"/>
    <col min="1273" max="1273" width="11.42578125" style="1" customWidth="1"/>
    <col min="1274" max="1274" width="11.5703125" style="1" customWidth="1"/>
    <col min="1275" max="1275" width="19.5703125" style="1" customWidth="1"/>
    <col min="1276" max="1276" width="12.140625" style="1" customWidth="1"/>
    <col min="1277" max="1277" width="20.28515625" style="1" customWidth="1"/>
    <col min="1278" max="1278" width="22.7109375" style="1" customWidth="1"/>
    <col min="1279" max="1279" width="13.5703125" style="1" customWidth="1"/>
    <col min="1280" max="1280" width="16.28515625" style="1" customWidth="1"/>
    <col min="1281" max="1281" width="0.140625" style="1" customWidth="1"/>
    <col min="1282" max="1521" width="9.140625" style="1"/>
    <col min="1522" max="1522" width="55.140625" style="1" customWidth="1"/>
    <col min="1523" max="1523" width="12.5703125" style="1" customWidth="1"/>
    <col min="1524" max="1524" width="13" style="1" customWidth="1"/>
    <col min="1525" max="1525" width="8.140625" style="1" customWidth="1"/>
    <col min="1526" max="1526" width="8.7109375" style="1" customWidth="1"/>
    <col min="1527" max="1527" width="0" style="1" hidden="1" customWidth="1"/>
    <col min="1528" max="1528" width="11.28515625" style="1" customWidth="1"/>
    <col min="1529" max="1529" width="11.42578125" style="1" customWidth="1"/>
    <col min="1530" max="1530" width="11.5703125" style="1" customWidth="1"/>
    <col min="1531" max="1531" width="19.5703125" style="1" customWidth="1"/>
    <col min="1532" max="1532" width="12.140625" style="1" customWidth="1"/>
    <col min="1533" max="1533" width="20.28515625" style="1" customWidth="1"/>
    <col min="1534" max="1534" width="22.7109375" style="1" customWidth="1"/>
    <col min="1535" max="1535" width="13.5703125" style="1" customWidth="1"/>
    <col min="1536" max="1536" width="16.28515625" style="1" customWidth="1"/>
    <col min="1537" max="1537" width="0.140625" style="1" customWidth="1"/>
    <col min="1538" max="1777" width="9.140625" style="1"/>
    <col min="1778" max="1778" width="55.140625" style="1" customWidth="1"/>
    <col min="1779" max="1779" width="12.5703125" style="1" customWidth="1"/>
    <col min="1780" max="1780" width="13" style="1" customWidth="1"/>
    <col min="1781" max="1781" width="8.140625" style="1" customWidth="1"/>
    <col min="1782" max="1782" width="8.7109375" style="1" customWidth="1"/>
    <col min="1783" max="1783" width="0" style="1" hidden="1" customWidth="1"/>
    <col min="1784" max="1784" width="11.28515625" style="1" customWidth="1"/>
    <col min="1785" max="1785" width="11.42578125" style="1" customWidth="1"/>
    <col min="1786" max="1786" width="11.5703125" style="1" customWidth="1"/>
    <col min="1787" max="1787" width="19.5703125" style="1" customWidth="1"/>
    <col min="1788" max="1788" width="12.140625" style="1" customWidth="1"/>
    <col min="1789" max="1789" width="20.28515625" style="1" customWidth="1"/>
    <col min="1790" max="1790" width="22.7109375" style="1" customWidth="1"/>
    <col min="1791" max="1791" width="13.5703125" style="1" customWidth="1"/>
    <col min="1792" max="1792" width="16.28515625" style="1" customWidth="1"/>
    <col min="1793" max="1793" width="0.140625" style="1" customWidth="1"/>
    <col min="1794" max="2033" width="9.140625" style="1"/>
    <col min="2034" max="2034" width="55.140625" style="1" customWidth="1"/>
    <col min="2035" max="2035" width="12.5703125" style="1" customWidth="1"/>
    <col min="2036" max="2036" width="13" style="1" customWidth="1"/>
    <col min="2037" max="2037" width="8.140625" style="1" customWidth="1"/>
    <col min="2038" max="2038" width="8.7109375" style="1" customWidth="1"/>
    <col min="2039" max="2039" width="0" style="1" hidden="1" customWidth="1"/>
    <col min="2040" max="2040" width="11.28515625" style="1" customWidth="1"/>
    <col min="2041" max="2041" width="11.42578125" style="1" customWidth="1"/>
    <col min="2042" max="2042" width="11.5703125" style="1" customWidth="1"/>
    <col min="2043" max="2043" width="19.5703125" style="1" customWidth="1"/>
    <col min="2044" max="2044" width="12.140625" style="1" customWidth="1"/>
    <col min="2045" max="2045" width="20.28515625" style="1" customWidth="1"/>
    <col min="2046" max="2046" width="22.7109375" style="1" customWidth="1"/>
    <col min="2047" max="2047" width="13.5703125" style="1" customWidth="1"/>
    <col min="2048" max="2048" width="16.28515625" style="1" customWidth="1"/>
    <col min="2049" max="2049" width="0.140625" style="1" customWidth="1"/>
    <col min="2050" max="2289" width="9.140625" style="1"/>
    <col min="2290" max="2290" width="55.140625" style="1" customWidth="1"/>
    <col min="2291" max="2291" width="12.5703125" style="1" customWidth="1"/>
    <col min="2292" max="2292" width="13" style="1" customWidth="1"/>
    <col min="2293" max="2293" width="8.140625" style="1" customWidth="1"/>
    <col min="2294" max="2294" width="8.7109375" style="1" customWidth="1"/>
    <col min="2295" max="2295" width="0" style="1" hidden="1" customWidth="1"/>
    <col min="2296" max="2296" width="11.28515625" style="1" customWidth="1"/>
    <col min="2297" max="2297" width="11.42578125" style="1" customWidth="1"/>
    <col min="2298" max="2298" width="11.5703125" style="1" customWidth="1"/>
    <col min="2299" max="2299" width="19.5703125" style="1" customWidth="1"/>
    <col min="2300" max="2300" width="12.140625" style="1" customWidth="1"/>
    <col min="2301" max="2301" width="20.28515625" style="1" customWidth="1"/>
    <col min="2302" max="2302" width="22.7109375" style="1" customWidth="1"/>
    <col min="2303" max="2303" width="13.5703125" style="1" customWidth="1"/>
    <col min="2304" max="2304" width="16.28515625" style="1" customWidth="1"/>
    <col min="2305" max="2305" width="0.140625" style="1" customWidth="1"/>
    <col min="2306" max="2545" width="9.140625" style="1"/>
    <col min="2546" max="2546" width="55.140625" style="1" customWidth="1"/>
    <col min="2547" max="2547" width="12.5703125" style="1" customWidth="1"/>
    <col min="2548" max="2548" width="13" style="1" customWidth="1"/>
    <col min="2549" max="2549" width="8.140625" style="1" customWidth="1"/>
    <col min="2550" max="2550" width="8.7109375" style="1" customWidth="1"/>
    <col min="2551" max="2551" width="0" style="1" hidden="1" customWidth="1"/>
    <col min="2552" max="2552" width="11.28515625" style="1" customWidth="1"/>
    <col min="2553" max="2553" width="11.42578125" style="1" customWidth="1"/>
    <col min="2554" max="2554" width="11.5703125" style="1" customWidth="1"/>
    <col min="2555" max="2555" width="19.5703125" style="1" customWidth="1"/>
    <col min="2556" max="2556" width="12.140625" style="1" customWidth="1"/>
    <col min="2557" max="2557" width="20.28515625" style="1" customWidth="1"/>
    <col min="2558" max="2558" width="22.7109375" style="1" customWidth="1"/>
    <col min="2559" max="2559" width="13.5703125" style="1" customWidth="1"/>
    <col min="2560" max="2560" width="16.28515625" style="1" customWidth="1"/>
    <col min="2561" max="2561" width="0.140625" style="1" customWidth="1"/>
    <col min="2562" max="2801" width="9.140625" style="1"/>
    <col min="2802" max="2802" width="55.140625" style="1" customWidth="1"/>
    <col min="2803" max="2803" width="12.5703125" style="1" customWidth="1"/>
    <col min="2804" max="2804" width="13" style="1" customWidth="1"/>
    <col min="2805" max="2805" width="8.140625" style="1" customWidth="1"/>
    <col min="2806" max="2806" width="8.7109375" style="1" customWidth="1"/>
    <col min="2807" max="2807" width="0" style="1" hidden="1" customWidth="1"/>
    <col min="2808" max="2808" width="11.28515625" style="1" customWidth="1"/>
    <col min="2809" max="2809" width="11.42578125" style="1" customWidth="1"/>
    <col min="2810" max="2810" width="11.5703125" style="1" customWidth="1"/>
    <col min="2811" max="2811" width="19.5703125" style="1" customWidth="1"/>
    <col min="2812" max="2812" width="12.140625" style="1" customWidth="1"/>
    <col min="2813" max="2813" width="20.28515625" style="1" customWidth="1"/>
    <col min="2814" max="2814" width="22.7109375" style="1" customWidth="1"/>
    <col min="2815" max="2815" width="13.5703125" style="1" customWidth="1"/>
    <col min="2816" max="2816" width="16.28515625" style="1" customWidth="1"/>
    <col min="2817" max="2817" width="0.140625" style="1" customWidth="1"/>
    <col min="2818" max="3057" width="9.140625" style="1"/>
    <col min="3058" max="3058" width="55.140625" style="1" customWidth="1"/>
    <col min="3059" max="3059" width="12.5703125" style="1" customWidth="1"/>
    <col min="3060" max="3060" width="13" style="1" customWidth="1"/>
    <col min="3061" max="3061" width="8.140625" style="1" customWidth="1"/>
    <col min="3062" max="3062" width="8.7109375" style="1" customWidth="1"/>
    <col min="3063" max="3063" width="0" style="1" hidden="1" customWidth="1"/>
    <col min="3064" max="3064" width="11.28515625" style="1" customWidth="1"/>
    <col min="3065" max="3065" width="11.42578125" style="1" customWidth="1"/>
    <col min="3066" max="3066" width="11.5703125" style="1" customWidth="1"/>
    <col min="3067" max="3067" width="19.5703125" style="1" customWidth="1"/>
    <col min="3068" max="3068" width="12.140625" style="1" customWidth="1"/>
    <col min="3069" max="3069" width="20.28515625" style="1" customWidth="1"/>
    <col min="3070" max="3070" width="22.7109375" style="1" customWidth="1"/>
    <col min="3071" max="3071" width="13.5703125" style="1" customWidth="1"/>
    <col min="3072" max="3072" width="16.28515625" style="1" customWidth="1"/>
    <col min="3073" max="3073" width="0.140625" style="1" customWidth="1"/>
    <col min="3074" max="3313" width="9.140625" style="1"/>
    <col min="3314" max="3314" width="55.140625" style="1" customWidth="1"/>
    <col min="3315" max="3315" width="12.5703125" style="1" customWidth="1"/>
    <col min="3316" max="3316" width="13" style="1" customWidth="1"/>
    <col min="3317" max="3317" width="8.140625" style="1" customWidth="1"/>
    <col min="3318" max="3318" width="8.7109375" style="1" customWidth="1"/>
    <col min="3319" max="3319" width="0" style="1" hidden="1" customWidth="1"/>
    <col min="3320" max="3320" width="11.28515625" style="1" customWidth="1"/>
    <col min="3321" max="3321" width="11.42578125" style="1" customWidth="1"/>
    <col min="3322" max="3322" width="11.5703125" style="1" customWidth="1"/>
    <col min="3323" max="3323" width="19.5703125" style="1" customWidth="1"/>
    <col min="3324" max="3324" width="12.140625" style="1" customWidth="1"/>
    <col min="3325" max="3325" width="20.28515625" style="1" customWidth="1"/>
    <col min="3326" max="3326" width="22.7109375" style="1" customWidth="1"/>
    <col min="3327" max="3327" width="13.5703125" style="1" customWidth="1"/>
    <col min="3328" max="3328" width="16.28515625" style="1" customWidth="1"/>
    <col min="3329" max="3329" width="0.140625" style="1" customWidth="1"/>
    <col min="3330" max="3569" width="9.140625" style="1"/>
    <col min="3570" max="3570" width="55.140625" style="1" customWidth="1"/>
    <col min="3571" max="3571" width="12.5703125" style="1" customWidth="1"/>
    <col min="3572" max="3572" width="13" style="1" customWidth="1"/>
    <col min="3573" max="3573" width="8.140625" style="1" customWidth="1"/>
    <col min="3574" max="3574" width="8.7109375" style="1" customWidth="1"/>
    <col min="3575" max="3575" width="0" style="1" hidden="1" customWidth="1"/>
    <col min="3576" max="3576" width="11.28515625" style="1" customWidth="1"/>
    <col min="3577" max="3577" width="11.42578125" style="1" customWidth="1"/>
    <col min="3578" max="3578" width="11.5703125" style="1" customWidth="1"/>
    <col min="3579" max="3579" width="19.5703125" style="1" customWidth="1"/>
    <col min="3580" max="3580" width="12.140625" style="1" customWidth="1"/>
    <col min="3581" max="3581" width="20.28515625" style="1" customWidth="1"/>
    <col min="3582" max="3582" width="22.7109375" style="1" customWidth="1"/>
    <col min="3583" max="3583" width="13.5703125" style="1" customWidth="1"/>
    <col min="3584" max="3584" width="16.28515625" style="1" customWidth="1"/>
    <col min="3585" max="3585" width="0.140625" style="1" customWidth="1"/>
    <col min="3586" max="3825" width="9.140625" style="1"/>
    <col min="3826" max="3826" width="55.140625" style="1" customWidth="1"/>
    <col min="3827" max="3827" width="12.5703125" style="1" customWidth="1"/>
    <col min="3828" max="3828" width="13" style="1" customWidth="1"/>
    <col min="3829" max="3829" width="8.140625" style="1" customWidth="1"/>
    <col min="3830" max="3830" width="8.7109375" style="1" customWidth="1"/>
    <col min="3831" max="3831" width="0" style="1" hidden="1" customWidth="1"/>
    <col min="3832" max="3832" width="11.28515625" style="1" customWidth="1"/>
    <col min="3833" max="3833" width="11.42578125" style="1" customWidth="1"/>
    <col min="3834" max="3834" width="11.5703125" style="1" customWidth="1"/>
    <col min="3835" max="3835" width="19.5703125" style="1" customWidth="1"/>
    <col min="3836" max="3836" width="12.140625" style="1" customWidth="1"/>
    <col min="3837" max="3837" width="20.28515625" style="1" customWidth="1"/>
    <col min="3838" max="3838" width="22.7109375" style="1" customWidth="1"/>
    <col min="3839" max="3839" width="13.5703125" style="1" customWidth="1"/>
    <col min="3840" max="3840" width="16.28515625" style="1" customWidth="1"/>
    <col min="3841" max="3841" width="0.140625" style="1" customWidth="1"/>
    <col min="3842" max="4081" width="9.140625" style="1"/>
    <col min="4082" max="4082" width="55.140625" style="1" customWidth="1"/>
    <col min="4083" max="4083" width="12.5703125" style="1" customWidth="1"/>
    <col min="4084" max="4084" width="13" style="1" customWidth="1"/>
    <col min="4085" max="4085" width="8.140625" style="1" customWidth="1"/>
    <col min="4086" max="4086" width="8.7109375" style="1" customWidth="1"/>
    <col min="4087" max="4087" width="0" style="1" hidden="1" customWidth="1"/>
    <col min="4088" max="4088" width="11.28515625" style="1" customWidth="1"/>
    <col min="4089" max="4089" width="11.42578125" style="1" customWidth="1"/>
    <col min="4090" max="4090" width="11.5703125" style="1" customWidth="1"/>
    <col min="4091" max="4091" width="19.5703125" style="1" customWidth="1"/>
    <col min="4092" max="4092" width="12.140625" style="1" customWidth="1"/>
    <col min="4093" max="4093" width="20.28515625" style="1" customWidth="1"/>
    <col min="4094" max="4094" width="22.7109375" style="1" customWidth="1"/>
    <col min="4095" max="4095" width="13.5703125" style="1" customWidth="1"/>
    <col min="4096" max="4096" width="16.28515625" style="1" customWidth="1"/>
    <col min="4097" max="4097" width="0.140625" style="1" customWidth="1"/>
    <col min="4098" max="4337" width="9.140625" style="1"/>
    <col min="4338" max="4338" width="55.140625" style="1" customWidth="1"/>
    <col min="4339" max="4339" width="12.5703125" style="1" customWidth="1"/>
    <col min="4340" max="4340" width="13" style="1" customWidth="1"/>
    <col min="4341" max="4341" width="8.140625" style="1" customWidth="1"/>
    <col min="4342" max="4342" width="8.7109375" style="1" customWidth="1"/>
    <col min="4343" max="4343" width="0" style="1" hidden="1" customWidth="1"/>
    <col min="4344" max="4344" width="11.28515625" style="1" customWidth="1"/>
    <col min="4345" max="4345" width="11.42578125" style="1" customWidth="1"/>
    <col min="4346" max="4346" width="11.5703125" style="1" customWidth="1"/>
    <col min="4347" max="4347" width="19.5703125" style="1" customWidth="1"/>
    <col min="4348" max="4348" width="12.140625" style="1" customWidth="1"/>
    <col min="4349" max="4349" width="20.28515625" style="1" customWidth="1"/>
    <col min="4350" max="4350" width="22.7109375" style="1" customWidth="1"/>
    <col min="4351" max="4351" width="13.5703125" style="1" customWidth="1"/>
    <col min="4352" max="4352" width="16.28515625" style="1" customWidth="1"/>
    <col min="4353" max="4353" width="0.140625" style="1" customWidth="1"/>
    <col min="4354" max="4593" width="9.140625" style="1"/>
    <col min="4594" max="4594" width="55.140625" style="1" customWidth="1"/>
    <col min="4595" max="4595" width="12.5703125" style="1" customWidth="1"/>
    <col min="4596" max="4596" width="13" style="1" customWidth="1"/>
    <col min="4597" max="4597" width="8.140625" style="1" customWidth="1"/>
    <col min="4598" max="4598" width="8.7109375" style="1" customWidth="1"/>
    <col min="4599" max="4599" width="0" style="1" hidden="1" customWidth="1"/>
    <col min="4600" max="4600" width="11.28515625" style="1" customWidth="1"/>
    <col min="4601" max="4601" width="11.42578125" style="1" customWidth="1"/>
    <col min="4602" max="4602" width="11.5703125" style="1" customWidth="1"/>
    <col min="4603" max="4603" width="19.5703125" style="1" customWidth="1"/>
    <col min="4604" max="4604" width="12.140625" style="1" customWidth="1"/>
    <col min="4605" max="4605" width="20.28515625" style="1" customWidth="1"/>
    <col min="4606" max="4606" width="22.7109375" style="1" customWidth="1"/>
    <col min="4607" max="4607" width="13.5703125" style="1" customWidth="1"/>
    <col min="4608" max="4608" width="16.28515625" style="1" customWidth="1"/>
    <col min="4609" max="4609" width="0.140625" style="1" customWidth="1"/>
    <col min="4610" max="4849" width="9.140625" style="1"/>
    <col min="4850" max="4850" width="55.140625" style="1" customWidth="1"/>
    <col min="4851" max="4851" width="12.5703125" style="1" customWidth="1"/>
    <col min="4852" max="4852" width="13" style="1" customWidth="1"/>
    <col min="4853" max="4853" width="8.140625" style="1" customWidth="1"/>
    <col min="4854" max="4854" width="8.7109375" style="1" customWidth="1"/>
    <col min="4855" max="4855" width="0" style="1" hidden="1" customWidth="1"/>
    <col min="4856" max="4856" width="11.28515625" style="1" customWidth="1"/>
    <col min="4857" max="4857" width="11.42578125" style="1" customWidth="1"/>
    <col min="4858" max="4858" width="11.5703125" style="1" customWidth="1"/>
    <col min="4859" max="4859" width="19.5703125" style="1" customWidth="1"/>
    <col min="4860" max="4860" width="12.140625" style="1" customWidth="1"/>
    <col min="4861" max="4861" width="20.28515625" style="1" customWidth="1"/>
    <col min="4862" max="4862" width="22.7109375" style="1" customWidth="1"/>
    <col min="4863" max="4863" width="13.5703125" style="1" customWidth="1"/>
    <col min="4864" max="4864" width="16.28515625" style="1" customWidth="1"/>
    <col min="4865" max="4865" width="0.140625" style="1" customWidth="1"/>
    <col min="4866" max="5105" width="9.140625" style="1"/>
    <col min="5106" max="5106" width="55.140625" style="1" customWidth="1"/>
    <col min="5107" max="5107" width="12.5703125" style="1" customWidth="1"/>
    <col min="5108" max="5108" width="13" style="1" customWidth="1"/>
    <col min="5109" max="5109" width="8.140625" style="1" customWidth="1"/>
    <col min="5110" max="5110" width="8.7109375" style="1" customWidth="1"/>
    <col min="5111" max="5111" width="0" style="1" hidden="1" customWidth="1"/>
    <col min="5112" max="5112" width="11.28515625" style="1" customWidth="1"/>
    <col min="5113" max="5113" width="11.42578125" style="1" customWidth="1"/>
    <col min="5114" max="5114" width="11.5703125" style="1" customWidth="1"/>
    <col min="5115" max="5115" width="19.5703125" style="1" customWidth="1"/>
    <col min="5116" max="5116" width="12.140625" style="1" customWidth="1"/>
    <col min="5117" max="5117" width="20.28515625" style="1" customWidth="1"/>
    <col min="5118" max="5118" width="22.7109375" style="1" customWidth="1"/>
    <col min="5119" max="5119" width="13.5703125" style="1" customWidth="1"/>
    <col min="5120" max="5120" width="16.28515625" style="1" customWidth="1"/>
    <col min="5121" max="5121" width="0.140625" style="1" customWidth="1"/>
    <col min="5122" max="5361" width="9.140625" style="1"/>
    <col min="5362" max="5362" width="55.140625" style="1" customWidth="1"/>
    <col min="5363" max="5363" width="12.5703125" style="1" customWidth="1"/>
    <col min="5364" max="5364" width="13" style="1" customWidth="1"/>
    <col min="5365" max="5365" width="8.140625" style="1" customWidth="1"/>
    <col min="5366" max="5366" width="8.7109375" style="1" customWidth="1"/>
    <col min="5367" max="5367" width="0" style="1" hidden="1" customWidth="1"/>
    <col min="5368" max="5368" width="11.28515625" style="1" customWidth="1"/>
    <col min="5369" max="5369" width="11.42578125" style="1" customWidth="1"/>
    <col min="5370" max="5370" width="11.5703125" style="1" customWidth="1"/>
    <col min="5371" max="5371" width="19.5703125" style="1" customWidth="1"/>
    <col min="5372" max="5372" width="12.140625" style="1" customWidth="1"/>
    <col min="5373" max="5373" width="20.28515625" style="1" customWidth="1"/>
    <col min="5374" max="5374" width="22.7109375" style="1" customWidth="1"/>
    <col min="5375" max="5375" width="13.5703125" style="1" customWidth="1"/>
    <col min="5376" max="5376" width="16.28515625" style="1" customWidth="1"/>
    <col min="5377" max="5377" width="0.140625" style="1" customWidth="1"/>
    <col min="5378" max="5617" width="9.140625" style="1"/>
    <col min="5618" max="5618" width="55.140625" style="1" customWidth="1"/>
    <col min="5619" max="5619" width="12.5703125" style="1" customWidth="1"/>
    <col min="5620" max="5620" width="13" style="1" customWidth="1"/>
    <col min="5621" max="5621" width="8.140625" style="1" customWidth="1"/>
    <col min="5622" max="5622" width="8.7109375" style="1" customWidth="1"/>
    <col min="5623" max="5623" width="0" style="1" hidden="1" customWidth="1"/>
    <col min="5624" max="5624" width="11.28515625" style="1" customWidth="1"/>
    <col min="5625" max="5625" width="11.42578125" style="1" customWidth="1"/>
    <col min="5626" max="5626" width="11.5703125" style="1" customWidth="1"/>
    <col min="5627" max="5627" width="19.5703125" style="1" customWidth="1"/>
    <col min="5628" max="5628" width="12.140625" style="1" customWidth="1"/>
    <col min="5629" max="5629" width="20.28515625" style="1" customWidth="1"/>
    <col min="5630" max="5630" width="22.7109375" style="1" customWidth="1"/>
    <col min="5631" max="5631" width="13.5703125" style="1" customWidth="1"/>
    <col min="5632" max="5632" width="16.28515625" style="1" customWidth="1"/>
    <col min="5633" max="5633" width="0.140625" style="1" customWidth="1"/>
    <col min="5634" max="5873" width="9.140625" style="1"/>
    <col min="5874" max="5874" width="55.140625" style="1" customWidth="1"/>
    <col min="5875" max="5875" width="12.5703125" style="1" customWidth="1"/>
    <col min="5876" max="5876" width="13" style="1" customWidth="1"/>
    <col min="5877" max="5877" width="8.140625" style="1" customWidth="1"/>
    <col min="5878" max="5878" width="8.7109375" style="1" customWidth="1"/>
    <col min="5879" max="5879" width="0" style="1" hidden="1" customWidth="1"/>
    <col min="5880" max="5880" width="11.28515625" style="1" customWidth="1"/>
    <col min="5881" max="5881" width="11.42578125" style="1" customWidth="1"/>
    <col min="5882" max="5882" width="11.5703125" style="1" customWidth="1"/>
    <col min="5883" max="5883" width="19.5703125" style="1" customWidth="1"/>
    <col min="5884" max="5884" width="12.140625" style="1" customWidth="1"/>
    <col min="5885" max="5885" width="20.28515625" style="1" customWidth="1"/>
    <col min="5886" max="5886" width="22.7109375" style="1" customWidth="1"/>
    <col min="5887" max="5887" width="13.5703125" style="1" customWidth="1"/>
    <col min="5888" max="5888" width="16.28515625" style="1" customWidth="1"/>
    <col min="5889" max="5889" width="0.140625" style="1" customWidth="1"/>
    <col min="5890" max="6129" width="9.140625" style="1"/>
    <col min="6130" max="6130" width="55.140625" style="1" customWidth="1"/>
    <col min="6131" max="6131" width="12.5703125" style="1" customWidth="1"/>
    <col min="6132" max="6132" width="13" style="1" customWidth="1"/>
    <col min="6133" max="6133" width="8.140625" style="1" customWidth="1"/>
    <col min="6134" max="6134" width="8.7109375" style="1" customWidth="1"/>
    <col min="6135" max="6135" width="0" style="1" hidden="1" customWidth="1"/>
    <col min="6136" max="6136" width="11.28515625" style="1" customWidth="1"/>
    <col min="6137" max="6137" width="11.42578125" style="1" customWidth="1"/>
    <col min="6138" max="6138" width="11.5703125" style="1" customWidth="1"/>
    <col min="6139" max="6139" width="19.5703125" style="1" customWidth="1"/>
    <col min="6140" max="6140" width="12.140625" style="1" customWidth="1"/>
    <col min="6141" max="6141" width="20.28515625" style="1" customWidth="1"/>
    <col min="6142" max="6142" width="22.7109375" style="1" customWidth="1"/>
    <col min="6143" max="6143" width="13.5703125" style="1" customWidth="1"/>
    <col min="6144" max="6144" width="16.28515625" style="1" customWidth="1"/>
    <col min="6145" max="6145" width="0.140625" style="1" customWidth="1"/>
    <col min="6146" max="6385" width="9.140625" style="1"/>
    <col min="6386" max="6386" width="55.140625" style="1" customWidth="1"/>
    <col min="6387" max="6387" width="12.5703125" style="1" customWidth="1"/>
    <col min="6388" max="6388" width="13" style="1" customWidth="1"/>
    <col min="6389" max="6389" width="8.140625" style="1" customWidth="1"/>
    <col min="6390" max="6390" width="8.7109375" style="1" customWidth="1"/>
    <col min="6391" max="6391" width="0" style="1" hidden="1" customWidth="1"/>
    <col min="6392" max="6392" width="11.28515625" style="1" customWidth="1"/>
    <col min="6393" max="6393" width="11.42578125" style="1" customWidth="1"/>
    <col min="6394" max="6394" width="11.5703125" style="1" customWidth="1"/>
    <col min="6395" max="6395" width="19.5703125" style="1" customWidth="1"/>
    <col min="6396" max="6396" width="12.140625" style="1" customWidth="1"/>
    <col min="6397" max="6397" width="20.28515625" style="1" customWidth="1"/>
    <col min="6398" max="6398" width="22.7109375" style="1" customWidth="1"/>
    <col min="6399" max="6399" width="13.5703125" style="1" customWidth="1"/>
    <col min="6400" max="6400" width="16.28515625" style="1" customWidth="1"/>
    <col min="6401" max="6401" width="0.140625" style="1" customWidth="1"/>
    <col min="6402" max="6641" width="9.140625" style="1"/>
    <col min="6642" max="6642" width="55.140625" style="1" customWidth="1"/>
    <col min="6643" max="6643" width="12.5703125" style="1" customWidth="1"/>
    <col min="6644" max="6644" width="13" style="1" customWidth="1"/>
    <col min="6645" max="6645" width="8.140625" style="1" customWidth="1"/>
    <col min="6646" max="6646" width="8.7109375" style="1" customWidth="1"/>
    <col min="6647" max="6647" width="0" style="1" hidden="1" customWidth="1"/>
    <col min="6648" max="6648" width="11.28515625" style="1" customWidth="1"/>
    <col min="6649" max="6649" width="11.42578125" style="1" customWidth="1"/>
    <col min="6650" max="6650" width="11.5703125" style="1" customWidth="1"/>
    <col min="6651" max="6651" width="19.5703125" style="1" customWidth="1"/>
    <col min="6652" max="6652" width="12.140625" style="1" customWidth="1"/>
    <col min="6653" max="6653" width="20.28515625" style="1" customWidth="1"/>
    <col min="6654" max="6654" width="22.7109375" style="1" customWidth="1"/>
    <col min="6655" max="6655" width="13.5703125" style="1" customWidth="1"/>
    <col min="6656" max="6656" width="16.28515625" style="1" customWidth="1"/>
    <col min="6657" max="6657" width="0.140625" style="1" customWidth="1"/>
    <col min="6658" max="6897" width="9.140625" style="1"/>
    <col min="6898" max="6898" width="55.140625" style="1" customWidth="1"/>
    <col min="6899" max="6899" width="12.5703125" style="1" customWidth="1"/>
    <col min="6900" max="6900" width="13" style="1" customWidth="1"/>
    <col min="6901" max="6901" width="8.140625" style="1" customWidth="1"/>
    <col min="6902" max="6902" width="8.7109375" style="1" customWidth="1"/>
    <col min="6903" max="6903" width="0" style="1" hidden="1" customWidth="1"/>
    <col min="6904" max="6904" width="11.28515625" style="1" customWidth="1"/>
    <col min="6905" max="6905" width="11.42578125" style="1" customWidth="1"/>
    <col min="6906" max="6906" width="11.5703125" style="1" customWidth="1"/>
    <col min="6907" max="6907" width="19.5703125" style="1" customWidth="1"/>
    <col min="6908" max="6908" width="12.140625" style="1" customWidth="1"/>
    <col min="6909" max="6909" width="20.28515625" style="1" customWidth="1"/>
    <col min="6910" max="6910" width="22.7109375" style="1" customWidth="1"/>
    <col min="6911" max="6911" width="13.5703125" style="1" customWidth="1"/>
    <col min="6912" max="6912" width="16.28515625" style="1" customWidth="1"/>
    <col min="6913" max="6913" width="0.140625" style="1" customWidth="1"/>
    <col min="6914" max="7153" width="9.140625" style="1"/>
    <col min="7154" max="7154" width="55.140625" style="1" customWidth="1"/>
    <col min="7155" max="7155" width="12.5703125" style="1" customWidth="1"/>
    <col min="7156" max="7156" width="13" style="1" customWidth="1"/>
    <col min="7157" max="7157" width="8.140625" style="1" customWidth="1"/>
    <col min="7158" max="7158" width="8.7109375" style="1" customWidth="1"/>
    <col min="7159" max="7159" width="0" style="1" hidden="1" customWidth="1"/>
    <col min="7160" max="7160" width="11.28515625" style="1" customWidth="1"/>
    <col min="7161" max="7161" width="11.42578125" style="1" customWidth="1"/>
    <col min="7162" max="7162" width="11.5703125" style="1" customWidth="1"/>
    <col min="7163" max="7163" width="19.5703125" style="1" customWidth="1"/>
    <col min="7164" max="7164" width="12.140625" style="1" customWidth="1"/>
    <col min="7165" max="7165" width="20.28515625" style="1" customWidth="1"/>
    <col min="7166" max="7166" width="22.7109375" style="1" customWidth="1"/>
    <col min="7167" max="7167" width="13.5703125" style="1" customWidth="1"/>
    <col min="7168" max="7168" width="16.28515625" style="1" customWidth="1"/>
    <col min="7169" max="7169" width="0.140625" style="1" customWidth="1"/>
    <col min="7170" max="7409" width="9.140625" style="1"/>
    <col min="7410" max="7410" width="55.140625" style="1" customWidth="1"/>
    <col min="7411" max="7411" width="12.5703125" style="1" customWidth="1"/>
    <col min="7412" max="7412" width="13" style="1" customWidth="1"/>
    <col min="7413" max="7413" width="8.140625" style="1" customWidth="1"/>
    <col min="7414" max="7414" width="8.7109375" style="1" customWidth="1"/>
    <col min="7415" max="7415" width="0" style="1" hidden="1" customWidth="1"/>
    <col min="7416" max="7416" width="11.28515625" style="1" customWidth="1"/>
    <col min="7417" max="7417" width="11.42578125" style="1" customWidth="1"/>
    <col min="7418" max="7418" width="11.5703125" style="1" customWidth="1"/>
    <col min="7419" max="7419" width="19.5703125" style="1" customWidth="1"/>
    <col min="7420" max="7420" width="12.140625" style="1" customWidth="1"/>
    <col min="7421" max="7421" width="20.28515625" style="1" customWidth="1"/>
    <col min="7422" max="7422" width="22.7109375" style="1" customWidth="1"/>
    <col min="7423" max="7423" width="13.5703125" style="1" customWidth="1"/>
    <col min="7424" max="7424" width="16.28515625" style="1" customWidth="1"/>
    <col min="7425" max="7425" width="0.140625" style="1" customWidth="1"/>
    <col min="7426" max="7665" width="9.140625" style="1"/>
    <col min="7666" max="7666" width="55.140625" style="1" customWidth="1"/>
    <col min="7667" max="7667" width="12.5703125" style="1" customWidth="1"/>
    <col min="7668" max="7668" width="13" style="1" customWidth="1"/>
    <col min="7669" max="7669" width="8.140625" style="1" customWidth="1"/>
    <col min="7670" max="7670" width="8.7109375" style="1" customWidth="1"/>
    <col min="7671" max="7671" width="0" style="1" hidden="1" customWidth="1"/>
    <col min="7672" max="7672" width="11.28515625" style="1" customWidth="1"/>
    <col min="7673" max="7673" width="11.42578125" style="1" customWidth="1"/>
    <col min="7674" max="7674" width="11.5703125" style="1" customWidth="1"/>
    <col min="7675" max="7675" width="19.5703125" style="1" customWidth="1"/>
    <col min="7676" max="7676" width="12.140625" style="1" customWidth="1"/>
    <col min="7677" max="7677" width="20.28515625" style="1" customWidth="1"/>
    <col min="7678" max="7678" width="22.7109375" style="1" customWidth="1"/>
    <col min="7679" max="7679" width="13.5703125" style="1" customWidth="1"/>
    <col min="7680" max="7680" width="16.28515625" style="1" customWidth="1"/>
    <col min="7681" max="7681" width="0.140625" style="1" customWidth="1"/>
    <col min="7682" max="7921" width="9.140625" style="1"/>
    <col min="7922" max="7922" width="55.140625" style="1" customWidth="1"/>
    <col min="7923" max="7923" width="12.5703125" style="1" customWidth="1"/>
    <col min="7924" max="7924" width="13" style="1" customWidth="1"/>
    <col min="7925" max="7925" width="8.140625" style="1" customWidth="1"/>
    <col min="7926" max="7926" width="8.7109375" style="1" customWidth="1"/>
    <col min="7927" max="7927" width="0" style="1" hidden="1" customWidth="1"/>
    <col min="7928" max="7928" width="11.28515625" style="1" customWidth="1"/>
    <col min="7929" max="7929" width="11.42578125" style="1" customWidth="1"/>
    <col min="7930" max="7930" width="11.5703125" style="1" customWidth="1"/>
    <col min="7931" max="7931" width="19.5703125" style="1" customWidth="1"/>
    <col min="7932" max="7932" width="12.140625" style="1" customWidth="1"/>
    <col min="7933" max="7933" width="20.28515625" style="1" customWidth="1"/>
    <col min="7934" max="7934" width="22.7109375" style="1" customWidth="1"/>
    <col min="7935" max="7935" width="13.5703125" style="1" customWidth="1"/>
    <col min="7936" max="7936" width="16.28515625" style="1" customWidth="1"/>
    <col min="7937" max="7937" width="0.140625" style="1" customWidth="1"/>
    <col min="7938" max="8177" width="9.140625" style="1"/>
    <col min="8178" max="8178" width="55.140625" style="1" customWidth="1"/>
    <col min="8179" max="8179" width="12.5703125" style="1" customWidth="1"/>
    <col min="8180" max="8180" width="13" style="1" customWidth="1"/>
    <col min="8181" max="8181" width="8.140625" style="1" customWidth="1"/>
    <col min="8182" max="8182" width="8.7109375" style="1" customWidth="1"/>
    <col min="8183" max="8183" width="0" style="1" hidden="1" customWidth="1"/>
    <col min="8184" max="8184" width="11.28515625" style="1" customWidth="1"/>
    <col min="8185" max="8185" width="11.42578125" style="1" customWidth="1"/>
    <col min="8186" max="8186" width="11.5703125" style="1" customWidth="1"/>
    <col min="8187" max="8187" width="19.5703125" style="1" customWidth="1"/>
    <col min="8188" max="8188" width="12.140625" style="1" customWidth="1"/>
    <col min="8189" max="8189" width="20.28515625" style="1" customWidth="1"/>
    <col min="8190" max="8190" width="22.7109375" style="1" customWidth="1"/>
    <col min="8191" max="8191" width="13.5703125" style="1" customWidth="1"/>
    <col min="8192" max="8192" width="16.28515625" style="1" customWidth="1"/>
    <col min="8193" max="8193" width="0.140625" style="1" customWidth="1"/>
    <col min="8194" max="8433" width="9.140625" style="1"/>
    <col min="8434" max="8434" width="55.140625" style="1" customWidth="1"/>
    <col min="8435" max="8435" width="12.5703125" style="1" customWidth="1"/>
    <col min="8436" max="8436" width="13" style="1" customWidth="1"/>
    <col min="8437" max="8437" width="8.140625" style="1" customWidth="1"/>
    <col min="8438" max="8438" width="8.7109375" style="1" customWidth="1"/>
    <col min="8439" max="8439" width="0" style="1" hidden="1" customWidth="1"/>
    <col min="8440" max="8440" width="11.28515625" style="1" customWidth="1"/>
    <col min="8441" max="8441" width="11.42578125" style="1" customWidth="1"/>
    <col min="8442" max="8442" width="11.5703125" style="1" customWidth="1"/>
    <col min="8443" max="8443" width="19.5703125" style="1" customWidth="1"/>
    <col min="8444" max="8444" width="12.140625" style="1" customWidth="1"/>
    <col min="8445" max="8445" width="20.28515625" style="1" customWidth="1"/>
    <col min="8446" max="8446" width="22.7109375" style="1" customWidth="1"/>
    <col min="8447" max="8447" width="13.5703125" style="1" customWidth="1"/>
    <col min="8448" max="8448" width="16.28515625" style="1" customWidth="1"/>
    <col min="8449" max="8449" width="0.140625" style="1" customWidth="1"/>
    <col min="8450" max="8689" width="9.140625" style="1"/>
    <col min="8690" max="8690" width="55.140625" style="1" customWidth="1"/>
    <col min="8691" max="8691" width="12.5703125" style="1" customWidth="1"/>
    <col min="8692" max="8692" width="13" style="1" customWidth="1"/>
    <col min="8693" max="8693" width="8.140625" style="1" customWidth="1"/>
    <col min="8694" max="8694" width="8.7109375" style="1" customWidth="1"/>
    <col min="8695" max="8695" width="0" style="1" hidden="1" customWidth="1"/>
    <col min="8696" max="8696" width="11.28515625" style="1" customWidth="1"/>
    <col min="8697" max="8697" width="11.42578125" style="1" customWidth="1"/>
    <col min="8698" max="8698" width="11.5703125" style="1" customWidth="1"/>
    <col min="8699" max="8699" width="19.5703125" style="1" customWidth="1"/>
    <col min="8700" max="8700" width="12.140625" style="1" customWidth="1"/>
    <col min="8701" max="8701" width="20.28515625" style="1" customWidth="1"/>
    <col min="8702" max="8702" width="22.7109375" style="1" customWidth="1"/>
    <col min="8703" max="8703" width="13.5703125" style="1" customWidth="1"/>
    <col min="8704" max="8704" width="16.28515625" style="1" customWidth="1"/>
    <col min="8705" max="8705" width="0.140625" style="1" customWidth="1"/>
    <col min="8706" max="8945" width="9.140625" style="1"/>
    <col min="8946" max="8946" width="55.140625" style="1" customWidth="1"/>
    <col min="8947" max="8947" width="12.5703125" style="1" customWidth="1"/>
    <col min="8948" max="8948" width="13" style="1" customWidth="1"/>
    <col min="8949" max="8949" width="8.140625" style="1" customWidth="1"/>
    <col min="8950" max="8950" width="8.7109375" style="1" customWidth="1"/>
    <col min="8951" max="8951" width="0" style="1" hidden="1" customWidth="1"/>
    <col min="8952" max="8952" width="11.28515625" style="1" customWidth="1"/>
    <col min="8953" max="8953" width="11.42578125" style="1" customWidth="1"/>
    <col min="8954" max="8954" width="11.5703125" style="1" customWidth="1"/>
    <col min="8955" max="8955" width="19.5703125" style="1" customWidth="1"/>
    <col min="8956" max="8956" width="12.140625" style="1" customWidth="1"/>
    <col min="8957" max="8957" width="20.28515625" style="1" customWidth="1"/>
    <col min="8958" max="8958" width="22.7109375" style="1" customWidth="1"/>
    <col min="8959" max="8959" width="13.5703125" style="1" customWidth="1"/>
    <col min="8960" max="8960" width="16.28515625" style="1" customWidth="1"/>
    <col min="8961" max="8961" width="0.140625" style="1" customWidth="1"/>
    <col min="8962" max="9201" width="9.140625" style="1"/>
    <col min="9202" max="9202" width="55.140625" style="1" customWidth="1"/>
    <col min="9203" max="9203" width="12.5703125" style="1" customWidth="1"/>
    <col min="9204" max="9204" width="13" style="1" customWidth="1"/>
    <col min="9205" max="9205" width="8.140625" style="1" customWidth="1"/>
    <col min="9206" max="9206" width="8.7109375" style="1" customWidth="1"/>
    <col min="9207" max="9207" width="0" style="1" hidden="1" customWidth="1"/>
    <col min="9208" max="9208" width="11.28515625" style="1" customWidth="1"/>
    <col min="9209" max="9209" width="11.42578125" style="1" customWidth="1"/>
    <col min="9210" max="9210" width="11.5703125" style="1" customWidth="1"/>
    <col min="9211" max="9211" width="19.5703125" style="1" customWidth="1"/>
    <col min="9212" max="9212" width="12.140625" style="1" customWidth="1"/>
    <col min="9213" max="9213" width="20.28515625" style="1" customWidth="1"/>
    <col min="9214" max="9214" width="22.7109375" style="1" customWidth="1"/>
    <col min="9215" max="9215" width="13.5703125" style="1" customWidth="1"/>
    <col min="9216" max="9216" width="16.28515625" style="1" customWidth="1"/>
    <col min="9217" max="9217" width="0.140625" style="1" customWidth="1"/>
    <col min="9218" max="9457" width="9.140625" style="1"/>
    <col min="9458" max="9458" width="55.140625" style="1" customWidth="1"/>
    <col min="9459" max="9459" width="12.5703125" style="1" customWidth="1"/>
    <col min="9460" max="9460" width="13" style="1" customWidth="1"/>
    <col min="9461" max="9461" width="8.140625" style="1" customWidth="1"/>
    <col min="9462" max="9462" width="8.7109375" style="1" customWidth="1"/>
    <col min="9463" max="9463" width="0" style="1" hidden="1" customWidth="1"/>
    <col min="9464" max="9464" width="11.28515625" style="1" customWidth="1"/>
    <col min="9465" max="9465" width="11.42578125" style="1" customWidth="1"/>
    <col min="9466" max="9466" width="11.5703125" style="1" customWidth="1"/>
    <col min="9467" max="9467" width="19.5703125" style="1" customWidth="1"/>
    <col min="9468" max="9468" width="12.140625" style="1" customWidth="1"/>
    <col min="9469" max="9469" width="20.28515625" style="1" customWidth="1"/>
    <col min="9470" max="9470" width="22.7109375" style="1" customWidth="1"/>
    <col min="9471" max="9471" width="13.5703125" style="1" customWidth="1"/>
    <col min="9472" max="9472" width="16.28515625" style="1" customWidth="1"/>
    <col min="9473" max="9473" width="0.140625" style="1" customWidth="1"/>
    <col min="9474" max="9713" width="9.140625" style="1"/>
    <col min="9714" max="9714" width="55.140625" style="1" customWidth="1"/>
    <col min="9715" max="9715" width="12.5703125" style="1" customWidth="1"/>
    <col min="9716" max="9716" width="13" style="1" customWidth="1"/>
    <col min="9717" max="9717" width="8.140625" style="1" customWidth="1"/>
    <col min="9718" max="9718" width="8.7109375" style="1" customWidth="1"/>
    <col min="9719" max="9719" width="0" style="1" hidden="1" customWidth="1"/>
    <col min="9720" max="9720" width="11.28515625" style="1" customWidth="1"/>
    <col min="9721" max="9721" width="11.42578125" style="1" customWidth="1"/>
    <col min="9722" max="9722" width="11.5703125" style="1" customWidth="1"/>
    <col min="9723" max="9723" width="19.5703125" style="1" customWidth="1"/>
    <col min="9724" max="9724" width="12.140625" style="1" customWidth="1"/>
    <col min="9725" max="9725" width="20.28515625" style="1" customWidth="1"/>
    <col min="9726" max="9726" width="22.7109375" style="1" customWidth="1"/>
    <col min="9727" max="9727" width="13.5703125" style="1" customWidth="1"/>
    <col min="9728" max="9728" width="16.28515625" style="1" customWidth="1"/>
    <col min="9729" max="9729" width="0.140625" style="1" customWidth="1"/>
    <col min="9730" max="9969" width="9.140625" style="1"/>
    <col min="9970" max="9970" width="55.140625" style="1" customWidth="1"/>
    <col min="9971" max="9971" width="12.5703125" style="1" customWidth="1"/>
    <col min="9972" max="9972" width="13" style="1" customWidth="1"/>
    <col min="9973" max="9973" width="8.140625" style="1" customWidth="1"/>
    <col min="9974" max="9974" width="8.7109375" style="1" customWidth="1"/>
    <col min="9975" max="9975" width="0" style="1" hidden="1" customWidth="1"/>
    <col min="9976" max="9976" width="11.28515625" style="1" customWidth="1"/>
    <col min="9977" max="9977" width="11.42578125" style="1" customWidth="1"/>
    <col min="9978" max="9978" width="11.5703125" style="1" customWidth="1"/>
    <col min="9979" max="9979" width="19.5703125" style="1" customWidth="1"/>
    <col min="9980" max="9980" width="12.140625" style="1" customWidth="1"/>
    <col min="9981" max="9981" width="20.28515625" style="1" customWidth="1"/>
    <col min="9982" max="9982" width="22.7109375" style="1" customWidth="1"/>
    <col min="9983" max="9983" width="13.5703125" style="1" customWidth="1"/>
    <col min="9984" max="9984" width="16.28515625" style="1" customWidth="1"/>
    <col min="9985" max="9985" width="0.140625" style="1" customWidth="1"/>
    <col min="9986" max="10225" width="9.140625" style="1"/>
    <col min="10226" max="10226" width="55.140625" style="1" customWidth="1"/>
    <col min="10227" max="10227" width="12.5703125" style="1" customWidth="1"/>
    <col min="10228" max="10228" width="13" style="1" customWidth="1"/>
    <col min="10229" max="10229" width="8.140625" style="1" customWidth="1"/>
    <col min="10230" max="10230" width="8.7109375" style="1" customWidth="1"/>
    <col min="10231" max="10231" width="0" style="1" hidden="1" customWidth="1"/>
    <col min="10232" max="10232" width="11.28515625" style="1" customWidth="1"/>
    <col min="10233" max="10233" width="11.42578125" style="1" customWidth="1"/>
    <col min="10234" max="10234" width="11.5703125" style="1" customWidth="1"/>
    <col min="10235" max="10235" width="19.5703125" style="1" customWidth="1"/>
    <col min="10236" max="10236" width="12.140625" style="1" customWidth="1"/>
    <col min="10237" max="10237" width="20.28515625" style="1" customWidth="1"/>
    <col min="10238" max="10238" width="22.7109375" style="1" customWidth="1"/>
    <col min="10239" max="10239" width="13.5703125" style="1" customWidth="1"/>
    <col min="10240" max="10240" width="16.28515625" style="1" customWidth="1"/>
    <col min="10241" max="10241" width="0.140625" style="1" customWidth="1"/>
    <col min="10242" max="10481" width="9.140625" style="1"/>
    <col min="10482" max="10482" width="55.140625" style="1" customWidth="1"/>
    <col min="10483" max="10483" width="12.5703125" style="1" customWidth="1"/>
    <col min="10484" max="10484" width="13" style="1" customWidth="1"/>
    <col min="10485" max="10485" width="8.140625" style="1" customWidth="1"/>
    <col min="10486" max="10486" width="8.7109375" style="1" customWidth="1"/>
    <col min="10487" max="10487" width="0" style="1" hidden="1" customWidth="1"/>
    <col min="10488" max="10488" width="11.28515625" style="1" customWidth="1"/>
    <col min="10489" max="10489" width="11.42578125" style="1" customWidth="1"/>
    <col min="10490" max="10490" width="11.5703125" style="1" customWidth="1"/>
    <col min="10491" max="10491" width="19.5703125" style="1" customWidth="1"/>
    <col min="10492" max="10492" width="12.140625" style="1" customWidth="1"/>
    <col min="10493" max="10493" width="20.28515625" style="1" customWidth="1"/>
    <col min="10494" max="10494" width="22.7109375" style="1" customWidth="1"/>
    <col min="10495" max="10495" width="13.5703125" style="1" customWidth="1"/>
    <col min="10496" max="10496" width="16.28515625" style="1" customWidth="1"/>
    <col min="10497" max="10497" width="0.140625" style="1" customWidth="1"/>
    <col min="10498" max="10737" width="9.140625" style="1"/>
    <col min="10738" max="10738" width="55.140625" style="1" customWidth="1"/>
    <col min="10739" max="10739" width="12.5703125" style="1" customWidth="1"/>
    <col min="10740" max="10740" width="13" style="1" customWidth="1"/>
    <col min="10741" max="10741" width="8.140625" style="1" customWidth="1"/>
    <col min="10742" max="10742" width="8.7109375" style="1" customWidth="1"/>
    <col min="10743" max="10743" width="0" style="1" hidden="1" customWidth="1"/>
    <col min="10744" max="10744" width="11.28515625" style="1" customWidth="1"/>
    <col min="10745" max="10745" width="11.42578125" style="1" customWidth="1"/>
    <col min="10746" max="10746" width="11.5703125" style="1" customWidth="1"/>
    <col min="10747" max="10747" width="19.5703125" style="1" customWidth="1"/>
    <col min="10748" max="10748" width="12.140625" style="1" customWidth="1"/>
    <col min="10749" max="10749" width="20.28515625" style="1" customWidth="1"/>
    <col min="10750" max="10750" width="22.7109375" style="1" customWidth="1"/>
    <col min="10751" max="10751" width="13.5703125" style="1" customWidth="1"/>
    <col min="10752" max="10752" width="16.28515625" style="1" customWidth="1"/>
    <col min="10753" max="10753" width="0.140625" style="1" customWidth="1"/>
    <col min="10754" max="10993" width="9.140625" style="1"/>
    <col min="10994" max="10994" width="55.140625" style="1" customWidth="1"/>
    <col min="10995" max="10995" width="12.5703125" style="1" customWidth="1"/>
    <col min="10996" max="10996" width="13" style="1" customWidth="1"/>
    <col min="10997" max="10997" width="8.140625" style="1" customWidth="1"/>
    <col min="10998" max="10998" width="8.7109375" style="1" customWidth="1"/>
    <col min="10999" max="10999" width="0" style="1" hidden="1" customWidth="1"/>
    <col min="11000" max="11000" width="11.28515625" style="1" customWidth="1"/>
    <col min="11001" max="11001" width="11.42578125" style="1" customWidth="1"/>
    <col min="11002" max="11002" width="11.5703125" style="1" customWidth="1"/>
    <col min="11003" max="11003" width="19.5703125" style="1" customWidth="1"/>
    <col min="11004" max="11004" width="12.140625" style="1" customWidth="1"/>
    <col min="11005" max="11005" width="20.28515625" style="1" customWidth="1"/>
    <col min="11006" max="11006" width="22.7109375" style="1" customWidth="1"/>
    <col min="11007" max="11007" width="13.5703125" style="1" customWidth="1"/>
    <col min="11008" max="11008" width="16.28515625" style="1" customWidth="1"/>
    <col min="11009" max="11009" width="0.140625" style="1" customWidth="1"/>
    <col min="11010" max="11249" width="9.140625" style="1"/>
    <col min="11250" max="11250" width="55.140625" style="1" customWidth="1"/>
    <col min="11251" max="11251" width="12.5703125" style="1" customWidth="1"/>
    <col min="11252" max="11252" width="13" style="1" customWidth="1"/>
    <col min="11253" max="11253" width="8.140625" style="1" customWidth="1"/>
    <col min="11254" max="11254" width="8.7109375" style="1" customWidth="1"/>
    <col min="11255" max="11255" width="0" style="1" hidden="1" customWidth="1"/>
    <col min="11256" max="11256" width="11.28515625" style="1" customWidth="1"/>
    <col min="11257" max="11257" width="11.42578125" style="1" customWidth="1"/>
    <col min="11258" max="11258" width="11.5703125" style="1" customWidth="1"/>
    <col min="11259" max="11259" width="19.5703125" style="1" customWidth="1"/>
    <col min="11260" max="11260" width="12.140625" style="1" customWidth="1"/>
    <col min="11261" max="11261" width="20.28515625" style="1" customWidth="1"/>
    <col min="11262" max="11262" width="22.7109375" style="1" customWidth="1"/>
    <col min="11263" max="11263" width="13.5703125" style="1" customWidth="1"/>
    <col min="11264" max="11264" width="16.28515625" style="1" customWidth="1"/>
    <col min="11265" max="11265" width="0.140625" style="1" customWidth="1"/>
    <col min="11266" max="11505" width="9.140625" style="1"/>
    <col min="11506" max="11506" width="55.140625" style="1" customWidth="1"/>
    <col min="11507" max="11507" width="12.5703125" style="1" customWidth="1"/>
    <col min="11508" max="11508" width="13" style="1" customWidth="1"/>
    <col min="11509" max="11509" width="8.140625" style="1" customWidth="1"/>
    <col min="11510" max="11510" width="8.7109375" style="1" customWidth="1"/>
    <col min="11511" max="11511" width="0" style="1" hidden="1" customWidth="1"/>
    <col min="11512" max="11512" width="11.28515625" style="1" customWidth="1"/>
    <col min="11513" max="11513" width="11.42578125" style="1" customWidth="1"/>
    <col min="11514" max="11514" width="11.5703125" style="1" customWidth="1"/>
    <col min="11515" max="11515" width="19.5703125" style="1" customWidth="1"/>
    <col min="11516" max="11516" width="12.140625" style="1" customWidth="1"/>
    <col min="11517" max="11517" width="20.28515625" style="1" customWidth="1"/>
    <col min="11518" max="11518" width="22.7109375" style="1" customWidth="1"/>
    <col min="11519" max="11519" width="13.5703125" style="1" customWidth="1"/>
    <col min="11520" max="11520" width="16.28515625" style="1" customWidth="1"/>
    <col min="11521" max="11521" width="0.140625" style="1" customWidth="1"/>
    <col min="11522" max="11761" width="9.140625" style="1"/>
    <col min="11762" max="11762" width="55.140625" style="1" customWidth="1"/>
    <col min="11763" max="11763" width="12.5703125" style="1" customWidth="1"/>
    <col min="11764" max="11764" width="13" style="1" customWidth="1"/>
    <col min="11765" max="11765" width="8.140625" style="1" customWidth="1"/>
    <col min="11766" max="11766" width="8.7109375" style="1" customWidth="1"/>
    <col min="11767" max="11767" width="0" style="1" hidden="1" customWidth="1"/>
    <col min="11768" max="11768" width="11.28515625" style="1" customWidth="1"/>
    <col min="11769" max="11769" width="11.42578125" style="1" customWidth="1"/>
    <col min="11770" max="11770" width="11.5703125" style="1" customWidth="1"/>
    <col min="11771" max="11771" width="19.5703125" style="1" customWidth="1"/>
    <col min="11772" max="11772" width="12.140625" style="1" customWidth="1"/>
    <col min="11773" max="11773" width="20.28515625" style="1" customWidth="1"/>
    <col min="11774" max="11774" width="22.7109375" style="1" customWidth="1"/>
    <col min="11775" max="11775" width="13.5703125" style="1" customWidth="1"/>
    <col min="11776" max="11776" width="16.28515625" style="1" customWidth="1"/>
    <col min="11777" max="11777" width="0.140625" style="1" customWidth="1"/>
    <col min="11778" max="12017" width="9.140625" style="1"/>
    <col min="12018" max="12018" width="55.140625" style="1" customWidth="1"/>
    <col min="12019" max="12019" width="12.5703125" style="1" customWidth="1"/>
    <col min="12020" max="12020" width="13" style="1" customWidth="1"/>
    <col min="12021" max="12021" width="8.140625" style="1" customWidth="1"/>
    <col min="12022" max="12022" width="8.7109375" style="1" customWidth="1"/>
    <col min="12023" max="12023" width="0" style="1" hidden="1" customWidth="1"/>
    <col min="12024" max="12024" width="11.28515625" style="1" customWidth="1"/>
    <col min="12025" max="12025" width="11.42578125" style="1" customWidth="1"/>
    <col min="12026" max="12026" width="11.5703125" style="1" customWidth="1"/>
    <col min="12027" max="12027" width="19.5703125" style="1" customWidth="1"/>
    <col min="12028" max="12028" width="12.140625" style="1" customWidth="1"/>
    <col min="12029" max="12029" width="20.28515625" style="1" customWidth="1"/>
    <col min="12030" max="12030" width="22.7109375" style="1" customWidth="1"/>
    <col min="12031" max="12031" width="13.5703125" style="1" customWidth="1"/>
    <col min="12032" max="12032" width="16.28515625" style="1" customWidth="1"/>
    <col min="12033" max="12033" width="0.140625" style="1" customWidth="1"/>
    <col min="12034" max="12273" width="9.140625" style="1"/>
    <col min="12274" max="12274" width="55.140625" style="1" customWidth="1"/>
    <col min="12275" max="12275" width="12.5703125" style="1" customWidth="1"/>
    <col min="12276" max="12276" width="13" style="1" customWidth="1"/>
    <col min="12277" max="12277" width="8.140625" style="1" customWidth="1"/>
    <col min="12278" max="12278" width="8.7109375" style="1" customWidth="1"/>
    <col min="12279" max="12279" width="0" style="1" hidden="1" customWidth="1"/>
    <col min="12280" max="12280" width="11.28515625" style="1" customWidth="1"/>
    <col min="12281" max="12281" width="11.42578125" style="1" customWidth="1"/>
    <col min="12282" max="12282" width="11.5703125" style="1" customWidth="1"/>
    <col min="12283" max="12283" width="19.5703125" style="1" customWidth="1"/>
    <col min="12284" max="12284" width="12.140625" style="1" customWidth="1"/>
    <col min="12285" max="12285" width="20.28515625" style="1" customWidth="1"/>
    <col min="12286" max="12286" width="22.7109375" style="1" customWidth="1"/>
    <col min="12287" max="12287" width="13.5703125" style="1" customWidth="1"/>
    <col min="12288" max="12288" width="16.28515625" style="1" customWidth="1"/>
    <col min="12289" max="12289" width="0.140625" style="1" customWidth="1"/>
    <col min="12290" max="12529" width="9.140625" style="1"/>
    <col min="12530" max="12530" width="55.140625" style="1" customWidth="1"/>
    <col min="12531" max="12531" width="12.5703125" style="1" customWidth="1"/>
    <col min="12532" max="12532" width="13" style="1" customWidth="1"/>
    <col min="12533" max="12533" width="8.140625" style="1" customWidth="1"/>
    <col min="12534" max="12534" width="8.7109375" style="1" customWidth="1"/>
    <col min="12535" max="12535" width="0" style="1" hidden="1" customWidth="1"/>
    <col min="12536" max="12536" width="11.28515625" style="1" customWidth="1"/>
    <col min="12537" max="12537" width="11.42578125" style="1" customWidth="1"/>
    <col min="12538" max="12538" width="11.5703125" style="1" customWidth="1"/>
    <col min="12539" max="12539" width="19.5703125" style="1" customWidth="1"/>
    <col min="12540" max="12540" width="12.140625" style="1" customWidth="1"/>
    <col min="12541" max="12541" width="20.28515625" style="1" customWidth="1"/>
    <col min="12542" max="12542" width="22.7109375" style="1" customWidth="1"/>
    <col min="12543" max="12543" width="13.5703125" style="1" customWidth="1"/>
    <col min="12544" max="12544" width="16.28515625" style="1" customWidth="1"/>
    <col min="12545" max="12545" width="0.140625" style="1" customWidth="1"/>
    <col min="12546" max="12785" width="9.140625" style="1"/>
    <col min="12786" max="12786" width="55.140625" style="1" customWidth="1"/>
    <col min="12787" max="12787" width="12.5703125" style="1" customWidth="1"/>
    <col min="12788" max="12788" width="13" style="1" customWidth="1"/>
    <col min="12789" max="12789" width="8.140625" style="1" customWidth="1"/>
    <col min="12790" max="12790" width="8.7109375" style="1" customWidth="1"/>
    <col min="12791" max="12791" width="0" style="1" hidden="1" customWidth="1"/>
    <col min="12792" max="12792" width="11.28515625" style="1" customWidth="1"/>
    <col min="12793" max="12793" width="11.42578125" style="1" customWidth="1"/>
    <col min="12794" max="12794" width="11.5703125" style="1" customWidth="1"/>
    <col min="12795" max="12795" width="19.5703125" style="1" customWidth="1"/>
    <col min="12796" max="12796" width="12.140625" style="1" customWidth="1"/>
    <col min="12797" max="12797" width="20.28515625" style="1" customWidth="1"/>
    <col min="12798" max="12798" width="22.7109375" style="1" customWidth="1"/>
    <col min="12799" max="12799" width="13.5703125" style="1" customWidth="1"/>
    <col min="12800" max="12800" width="16.28515625" style="1" customWidth="1"/>
    <col min="12801" max="12801" width="0.140625" style="1" customWidth="1"/>
    <col min="12802" max="13041" width="9.140625" style="1"/>
    <col min="13042" max="13042" width="55.140625" style="1" customWidth="1"/>
    <col min="13043" max="13043" width="12.5703125" style="1" customWidth="1"/>
    <col min="13044" max="13044" width="13" style="1" customWidth="1"/>
    <col min="13045" max="13045" width="8.140625" style="1" customWidth="1"/>
    <col min="13046" max="13046" width="8.7109375" style="1" customWidth="1"/>
    <col min="13047" max="13047" width="0" style="1" hidden="1" customWidth="1"/>
    <col min="13048" max="13048" width="11.28515625" style="1" customWidth="1"/>
    <col min="13049" max="13049" width="11.42578125" style="1" customWidth="1"/>
    <col min="13050" max="13050" width="11.5703125" style="1" customWidth="1"/>
    <col min="13051" max="13051" width="19.5703125" style="1" customWidth="1"/>
    <col min="13052" max="13052" width="12.140625" style="1" customWidth="1"/>
    <col min="13053" max="13053" width="20.28515625" style="1" customWidth="1"/>
    <col min="13054" max="13054" width="22.7109375" style="1" customWidth="1"/>
    <col min="13055" max="13055" width="13.5703125" style="1" customWidth="1"/>
    <col min="13056" max="13056" width="16.28515625" style="1" customWidth="1"/>
    <col min="13057" max="13057" width="0.140625" style="1" customWidth="1"/>
    <col min="13058" max="13297" width="9.140625" style="1"/>
    <col min="13298" max="13298" width="55.140625" style="1" customWidth="1"/>
    <col min="13299" max="13299" width="12.5703125" style="1" customWidth="1"/>
    <col min="13300" max="13300" width="13" style="1" customWidth="1"/>
    <col min="13301" max="13301" width="8.140625" style="1" customWidth="1"/>
    <col min="13302" max="13302" width="8.7109375" style="1" customWidth="1"/>
    <col min="13303" max="13303" width="0" style="1" hidden="1" customWidth="1"/>
    <col min="13304" max="13304" width="11.28515625" style="1" customWidth="1"/>
    <col min="13305" max="13305" width="11.42578125" style="1" customWidth="1"/>
    <col min="13306" max="13306" width="11.5703125" style="1" customWidth="1"/>
    <col min="13307" max="13307" width="19.5703125" style="1" customWidth="1"/>
    <col min="13308" max="13308" width="12.140625" style="1" customWidth="1"/>
    <col min="13309" max="13309" width="20.28515625" style="1" customWidth="1"/>
    <col min="13310" max="13310" width="22.7109375" style="1" customWidth="1"/>
    <col min="13311" max="13311" width="13.5703125" style="1" customWidth="1"/>
    <col min="13312" max="13312" width="16.28515625" style="1" customWidth="1"/>
    <col min="13313" max="13313" width="0.140625" style="1" customWidth="1"/>
    <col min="13314" max="13553" width="9.140625" style="1"/>
    <col min="13554" max="13554" width="55.140625" style="1" customWidth="1"/>
    <col min="13555" max="13555" width="12.5703125" style="1" customWidth="1"/>
    <col min="13556" max="13556" width="13" style="1" customWidth="1"/>
    <col min="13557" max="13557" width="8.140625" style="1" customWidth="1"/>
    <col min="13558" max="13558" width="8.7109375" style="1" customWidth="1"/>
    <col min="13559" max="13559" width="0" style="1" hidden="1" customWidth="1"/>
    <col min="13560" max="13560" width="11.28515625" style="1" customWidth="1"/>
    <col min="13561" max="13561" width="11.42578125" style="1" customWidth="1"/>
    <col min="13562" max="13562" width="11.5703125" style="1" customWidth="1"/>
    <col min="13563" max="13563" width="19.5703125" style="1" customWidth="1"/>
    <col min="13564" max="13564" width="12.140625" style="1" customWidth="1"/>
    <col min="13565" max="13565" width="20.28515625" style="1" customWidth="1"/>
    <col min="13566" max="13566" width="22.7109375" style="1" customWidth="1"/>
    <col min="13567" max="13567" width="13.5703125" style="1" customWidth="1"/>
    <col min="13568" max="13568" width="16.28515625" style="1" customWidth="1"/>
    <col min="13569" max="13569" width="0.140625" style="1" customWidth="1"/>
    <col min="13570" max="13809" width="9.140625" style="1"/>
    <col min="13810" max="13810" width="55.140625" style="1" customWidth="1"/>
    <col min="13811" max="13811" width="12.5703125" style="1" customWidth="1"/>
    <col min="13812" max="13812" width="13" style="1" customWidth="1"/>
    <col min="13813" max="13813" width="8.140625" style="1" customWidth="1"/>
    <col min="13814" max="13814" width="8.7109375" style="1" customWidth="1"/>
    <col min="13815" max="13815" width="0" style="1" hidden="1" customWidth="1"/>
    <col min="13816" max="13816" width="11.28515625" style="1" customWidth="1"/>
    <col min="13817" max="13817" width="11.42578125" style="1" customWidth="1"/>
    <col min="13818" max="13818" width="11.5703125" style="1" customWidth="1"/>
    <col min="13819" max="13819" width="19.5703125" style="1" customWidth="1"/>
    <col min="13820" max="13820" width="12.140625" style="1" customWidth="1"/>
    <col min="13821" max="13821" width="20.28515625" style="1" customWidth="1"/>
    <col min="13822" max="13822" width="22.7109375" style="1" customWidth="1"/>
    <col min="13823" max="13823" width="13.5703125" style="1" customWidth="1"/>
    <col min="13824" max="13824" width="16.28515625" style="1" customWidth="1"/>
    <col min="13825" max="13825" width="0.140625" style="1" customWidth="1"/>
    <col min="13826" max="14065" width="9.140625" style="1"/>
    <col min="14066" max="14066" width="55.140625" style="1" customWidth="1"/>
    <col min="14067" max="14067" width="12.5703125" style="1" customWidth="1"/>
    <col min="14068" max="14068" width="13" style="1" customWidth="1"/>
    <col min="14069" max="14069" width="8.140625" style="1" customWidth="1"/>
    <col min="14070" max="14070" width="8.7109375" style="1" customWidth="1"/>
    <col min="14071" max="14071" width="0" style="1" hidden="1" customWidth="1"/>
    <col min="14072" max="14072" width="11.28515625" style="1" customWidth="1"/>
    <col min="14073" max="14073" width="11.42578125" style="1" customWidth="1"/>
    <col min="14074" max="14074" width="11.5703125" style="1" customWidth="1"/>
    <col min="14075" max="14075" width="19.5703125" style="1" customWidth="1"/>
    <col min="14076" max="14076" width="12.140625" style="1" customWidth="1"/>
    <col min="14077" max="14077" width="20.28515625" style="1" customWidth="1"/>
    <col min="14078" max="14078" width="22.7109375" style="1" customWidth="1"/>
    <col min="14079" max="14079" width="13.5703125" style="1" customWidth="1"/>
    <col min="14080" max="14080" width="16.28515625" style="1" customWidth="1"/>
    <col min="14081" max="14081" width="0.140625" style="1" customWidth="1"/>
    <col min="14082" max="14321" width="9.140625" style="1"/>
    <col min="14322" max="14322" width="55.140625" style="1" customWidth="1"/>
    <col min="14323" max="14323" width="12.5703125" style="1" customWidth="1"/>
    <col min="14324" max="14324" width="13" style="1" customWidth="1"/>
    <col min="14325" max="14325" width="8.140625" style="1" customWidth="1"/>
    <col min="14326" max="14326" width="8.7109375" style="1" customWidth="1"/>
    <col min="14327" max="14327" width="0" style="1" hidden="1" customWidth="1"/>
    <col min="14328" max="14328" width="11.28515625" style="1" customWidth="1"/>
    <col min="14329" max="14329" width="11.42578125" style="1" customWidth="1"/>
    <col min="14330" max="14330" width="11.5703125" style="1" customWidth="1"/>
    <col min="14331" max="14331" width="19.5703125" style="1" customWidth="1"/>
    <col min="14332" max="14332" width="12.140625" style="1" customWidth="1"/>
    <col min="14333" max="14333" width="20.28515625" style="1" customWidth="1"/>
    <col min="14334" max="14334" width="22.7109375" style="1" customWidth="1"/>
    <col min="14335" max="14335" width="13.5703125" style="1" customWidth="1"/>
    <col min="14336" max="14336" width="16.28515625" style="1" customWidth="1"/>
    <col min="14337" max="14337" width="0.140625" style="1" customWidth="1"/>
    <col min="14338" max="14577" width="9.140625" style="1"/>
    <col min="14578" max="14578" width="55.140625" style="1" customWidth="1"/>
    <col min="14579" max="14579" width="12.5703125" style="1" customWidth="1"/>
    <col min="14580" max="14580" width="13" style="1" customWidth="1"/>
    <col min="14581" max="14581" width="8.140625" style="1" customWidth="1"/>
    <col min="14582" max="14582" width="8.7109375" style="1" customWidth="1"/>
    <col min="14583" max="14583" width="0" style="1" hidden="1" customWidth="1"/>
    <col min="14584" max="14584" width="11.28515625" style="1" customWidth="1"/>
    <col min="14585" max="14585" width="11.42578125" style="1" customWidth="1"/>
    <col min="14586" max="14586" width="11.5703125" style="1" customWidth="1"/>
    <col min="14587" max="14587" width="19.5703125" style="1" customWidth="1"/>
    <col min="14588" max="14588" width="12.140625" style="1" customWidth="1"/>
    <col min="14589" max="14589" width="20.28515625" style="1" customWidth="1"/>
    <col min="14590" max="14590" width="22.7109375" style="1" customWidth="1"/>
    <col min="14591" max="14591" width="13.5703125" style="1" customWidth="1"/>
    <col min="14592" max="14592" width="16.28515625" style="1" customWidth="1"/>
    <col min="14593" max="14593" width="0.140625" style="1" customWidth="1"/>
    <col min="14594" max="14833" width="9.140625" style="1"/>
    <col min="14834" max="14834" width="55.140625" style="1" customWidth="1"/>
    <col min="14835" max="14835" width="12.5703125" style="1" customWidth="1"/>
    <col min="14836" max="14836" width="13" style="1" customWidth="1"/>
    <col min="14837" max="14837" width="8.140625" style="1" customWidth="1"/>
    <col min="14838" max="14838" width="8.7109375" style="1" customWidth="1"/>
    <col min="14839" max="14839" width="0" style="1" hidden="1" customWidth="1"/>
    <col min="14840" max="14840" width="11.28515625" style="1" customWidth="1"/>
    <col min="14841" max="14841" width="11.42578125" style="1" customWidth="1"/>
    <col min="14842" max="14842" width="11.5703125" style="1" customWidth="1"/>
    <col min="14843" max="14843" width="19.5703125" style="1" customWidth="1"/>
    <col min="14844" max="14844" width="12.140625" style="1" customWidth="1"/>
    <col min="14845" max="14845" width="20.28515625" style="1" customWidth="1"/>
    <col min="14846" max="14846" width="22.7109375" style="1" customWidth="1"/>
    <col min="14847" max="14847" width="13.5703125" style="1" customWidth="1"/>
    <col min="14848" max="14848" width="16.28515625" style="1" customWidth="1"/>
    <col min="14849" max="14849" width="0.140625" style="1" customWidth="1"/>
    <col min="14850" max="15089" width="9.140625" style="1"/>
    <col min="15090" max="15090" width="55.140625" style="1" customWidth="1"/>
    <col min="15091" max="15091" width="12.5703125" style="1" customWidth="1"/>
    <col min="15092" max="15092" width="13" style="1" customWidth="1"/>
    <col min="15093" max="15093" width="8.140625" style="1" customWidth="1"/>
    <col min="15094" max="15094" width="8.7109375" style="1" customWidth="1"/>
    <col min="15095" max="15095" width="0" style="1" hidden="1" customWidth="1"/>
    <col min="15096" max="15096" width="11.28515625" style="1" customWidth="1"/>
    <col min="15097" max="15097" width="11.42578125" style="1" customWidth="1"/>
    <col min="15098" max="15098" width="11.5703125" style="1" customWidth="1"/>
    <col min="15099" max="15099" width="19.5703125" style="1" customWidth="1"/>
    <col min="15100" max="15100" width="12.140625" style="1" customWidth="1"/>
    <col min="15101" max="15101" width="20.28515625" style="1" customWidth="1"/>
    <col min="15102" max="15102" width="22.7109375" style="1" customWidth="1"/>
    <col min="15103" max="15103" width="13.5703125" style="1" customWidth="1"/>
    <col min="15104" max="15104" width="16.28515625" style="1" customWidth="1"/>
    <col min="15105" max="15105" width="0.140625" style="1" customWidth="1"/>
    <col min="15106" max="15345" width="9.140625" style="1"/>
    <col min="15346" max="15346" width="55.140625" style="1" customWidth="1"/>
    <col min="15347" max="15347" width="12.5703125" style="1" customWidth="1"/>
    <col min="15348" max="15348" width="13" style="1" customWidth="1"/>
    <col min="15349" max="15349" width="8.140625" style="1" customWidth="1"/>
    <col min="15350" max="15350" width="8.7109375" style="1" customWidth="1"/>
    <col min="15351" max="15351" width="0" style="1" hidden="1" customWidth="1"/>
    <col min="15352" max="15352" width="11.28515625" style="1" customWidth="1"/>
    <col min="15353" max="15353" width="11.42578125" style="1" customWidth="1"/>
    <col min="15354" max="15354" width="11.5703125" style="1" customWidth="1"/>
    <col min="15355" max="15355" width="19.5703125" style="1" customWidth="1"/>
    <col min="15356" max="15356" width="12.140625" style="1" customWidth="1"/>
    <col min="15357" max="15357" width="20.28515625" style="1" customWidth="1"/>
    <col min="15358" max="15358" width="22.7109375" style="1" customWidth="1"/>
    <col min="15359" max="15359" width="13.5703125" style="1" customWidth="1"/>
    <col min="15360" max="15360" width="16.28515625" style="1" customWidth="1"/>
    <col min="15361" max="15361" width="0.140625" style="1" customWidth="1"/>
    <col min="15362" max="15601" width="9.140625" style="1"/>
    <col min="15602" max="15602" width="55.140625" style="1" customWidth="1"/>
    <col min="15603" max="15603" width="12.5703125" style="1" customWidth="1"/>
    <col min="15604" max="15604" width="13" style="1" customWidth="1"/>
    <col min="15605" max="15605" width="8.140625" style="1" customWidth="1"/>
    <col min="15606" max="15606" width="8.7109375" style="1" customWidth="1"/>
    <col min="15607" max="15607" width="0" style="1" hidden="1" customWidth="1"/>
    <col min="15608" max="15608" width="11.28515625" style="1" customWidth="1"/>
    <col min="15609" max="15609" width="11.42578125" style="1" customWidth="1"/>
    <col min="15610" max="15610" width="11.5703125" style="1" customWidth="1"/>
    <col min="15611" max="15611" width="19.5703125" style="1" customWidth="1"/>
    <col min="15612" max="15612" width="12.140625" style="1" customWidth="1"/>
    <col min="15613" max="15613" width="20.28515625" style="1" customWidth="1"/>
    <col min="15614" max="15614" width="22.7109375" style="1" customWidth="1"/>
    <col min="15615" max="15615" width="13.5703125" style="1" customWidth="1"/>
    <col min="15616" max="15616" width="16.28515625" style="1" customWidth="1"/>
    <col min="15617" max="15617" width="0.140625" style="1" customWidth="1"/>
    <col min="15618" max="15857" width="9.140625" style="1"/>
    <col min="15858" max="15858" width="55.140625" style="1" customWidth="1"/>
    <col min="15859" max="15859" width="12.5703125" style="1" customWidth="1"/>
    <col min="15860" max="15860" width="13" style="1" customWidth="1"/>
    <col min="15861" max="15861" width="8.140625" style="1" customWidth="1"/>
    <col min="15862" max="15862" width="8.7109375" style="1" customWidth="1"/>
    <col min="15863" max="15863" width="0" style="1" hidden="1" customWidth="1"/>
    <col min="15864" max="15864" width="11.28515625" style="1" customWidth="1"/>
    <col min="15865" max="15865" width="11.42578125" style="1" customWidth="1"/>
    <col min="15866" max="15866" width="11.5703125" style="1" customWidth="1"/>
    <col min="15867" max="15867" width="19.5703125" style="1" customWidth="1"/>
    <col min="15868" max="15868" width="12.140625" style="1" customWidth="1"/>
    <col min="15869" max="15869" width="20.28515625" style="1" customWidth="1"/>
    <col min="15870" max="15870" width="22.7109375" style="1" customWidth="1"/>
    <col min="15871" max="15871" width="13.5703125" style="1" customWidth="1"/>
    <col min="15872" max="15872" width="16.28515625" style="1" customWidth="1"/>
    <col min="15873" max="15873" width="0.140625" style="1" customWidth="1"/>
    <col min="15874" max="16113" width="9.140625" style="1"/>
    <col min="16114" max="16114" width="55.140625" style="1" customWidth="1"/>
    <col min="16115" max="16115" width="12.5703125" style="1" customWidth="1"/>
    <col min="16116" max="16116" width="13" style="1" customWidth="1"/>
    <col min="16117" max="16117" width="8.140625" style="1" customWidth="1"/>
    <col min="16118" max="16118" width="8.7109375" style="1" customWidth="1"/>
    <col min="16119" max="16119" width="0" style="1" hidden="1" customWidth="1"/>
    <col min="16120" max="16120" width="11.28515625" style="1" customWidth="1"/>
    <col min="16121" max="16121" width="11.42578125" style="1" customWidth="1"/>
    <col min="16122" max="16122" width="11.5703125" style="1" customWidth="1"/>
    <col min="16123" max="16123" width="19.5703125" style="1" customWidth="1"/>
    <col min="16124" max="16124" width="12.140625" style="1" customWidth="1"/>
    <col min="16125" max="16125" width="20.28515625" style="1" customWidth="1"/>
    <col min="16126" max="16126" width="22.7109375" style="1" customWidth="1"/>
    <col min="16127" max="16127" width="13.5703125" style="1" customWidth="1"/>
    <col min="16128" max="16128" width="16.28515625" style="1" customWidth="1"/>
    <col min="16129" max="16129" width="0.140625" style="1" customWidth="1"/>
    <col min="16130" max="16384" width="9.140625" style="1"/>
  </cols>
  <sheetData>
    <row r="1" spans="1:9" ht="23.25" x14ac:dyDescent="0.35">
      <c r="A1" s="9" t="s">
        <v>0</v>
      </c>
      <c r="B1" s="3"/>
      <c r="C1" s="3"/>
      <c r="D1" s="6"/>
      <c r="E1" s="10"/>
      <c r="F1" s="10"/>
      <c r="G1" s="10"/>
    </row>
    <row r="2" spans="1:9" s="2" customFormat="1" ht="23.25" x14ac:dyDescent="0.35">
      <c r="A2" s="12" t="s">
        <v>145</v>
      </c>
      <c r="B2" s="13" t="s">
        <v>134</v>
      </c>
      <c r="C2" s="5"/>
      <c r="D2" s="8"/>
      <c r="E2" s="14"/>
      <c r="F2" s="14"/>
      <c r="G2" s="14"/>
      <c r="H2" s="15"/>
      <c r="I2" s="15"/>
    </row>
    <row r="3" spans="1:9" s="20" customFormat="1" ht="30" customHeight="1" x14ac:dyDescent="0.25">
      <c r="A3" s="16" t="s">
        <v>1</v>
      </c>
      <c r="B3" s="17" t="s">
        <v>135</v>
      </c>
      <c r="C3" s="17" t="s">
        <v>136</v>
      </c>
      <c r="D3" s="18" t="s">
        <v>137</v>
      </c>
      <c r="E3" s="18" t="s">
        <v>138</v>
      </c>
      <c r="F3" s="18" t="s">
        <v>139</v>
      </c>
      <c r="G3" s="18" t="s">
        <v>140</v>
      </c>
      <c r="H3" s="19" t="s">
        <v>141</v>
      </c>
      <c r="I3" s="19" t="s">
        <v>141</v>
      </c>
    </row>
    <row r="4" spans="1:9" x14ac:dyDescent="0.25">
      <c r="A4" s="1" t="s">
        <v>55</v>
      </c>
      <c r="B4" s="4">
        <v>8679</v>
      </c>
      <c r="C4" s="4">
        <v>7288.88</v>
      </c>
      <c r="D4" s="7">
        <v>27</v>
      </c>
      <c r="E4" s="7">
        <v>51</v>
      </c>
      <c r="F4" s="7">
        <v>167</v>
      </c>
      <c r="G4" s="22">
        <v>154</v>
      </c>
      <c r="H4" s="23">
        <f>D4/F4</f>
        <v>0.16167664670658682</v>
      </c>
      <c r="I4" s="23">
        <f>E4/G4</f>
        <v>0.33116883116883117</v>
      </c>
    </row>
    <row r="5" spans="1:9" x14ac:dyDescent="0.25">
      <c r="A5" s="1" t="s">
        <v>48</v>
      </c>
      <c r="B5" s="4">
        <v>18953</v>
      </c>
      <c r="C5" s="4">
        <v>19593</v>
      </c>
      <c r="D5" s="7">
        <v>40</v>
      </c>
      <c r="E5" s="7">
        <v>44</v>
      </c>
      <c r="F5" s="7">
        <v>403</v>
      </c>
      <c r="G5" s="22">
        <v>409</v>
      </c>
      <c r="H5" s="23">
        <f t="shared" ref="H5:I30" si="0">D5/F5</f>
        <v>9.9255583126550875E-2</v>
      </c>
      <c r="I5" s="23">
        <f t="shared" si="0"/>
        <v>0.10757946210268948</v>
      </c>
    </row>
    <row r="6" spans="1:9" x14ac:dyDescent="0.25">
      <c r="A6" s="1" t="s">
        <v>37</v>
      </c>
      <c r="B6" s="4">
        <v>10467.959999999999</v>
      </c>
      <c r="C6" s="4">
        <v>9387.9599999999991</v>
      </c>
      <c r="D6" s="7">
        <v>47</v>
      </c>
      <c r="E6" s="7">
        <v>44</v>
      </c>
      <c r="F6" s="7">
        <v>741</v>
      </c>
      <c r="G6" s="22">
        <v>791</v>
      </c>
      <c r="H6" s="23">
        <f t="shared" si="0"/>
        <v>6.3427800269905535E-2</v>
      </c>
      <c r="I6" s="23">
        <f t="shared" si="0"/>
        <v>5.5625790139064477E-2</v>
      </c>
    </row>
    <row r="7" spans="1:9" x14ac:dyDescent="0.25">
      <c r="A7" s="1" t="s">
        <v>90</v>
      </c>
      <c r="B7" s="4">
        <v>2722</v>
      </c>
      <c r="C7" s="4">
        <v>1308</v>
      </c>
      <c r="D7" s="7">
        <v>8</v>
      </c>
      <c r="E7" s="7">
        <v>6</v>
      </c>
      <c r="F7" s="7">
        <v>17</v>
      </c>
      <c r="G7" s="22">
        <v>19</v>
      </c>
      <c r="H7" s="23">
        <f t="shared" si="0"/>
        <v>0.47058823529411764</v>
      </c>
      <c r="I7" s="23">
        <f t="shared" si="0"/>
        <v>0.31578947368421051</v>
      </c>
    </row>
    <row r="8" spans="1:9" x14ac:dyDescent="0.25">
      <c r="A8" s="1" t="s">
        <v>38</v>
      </c>
      <c r="B8" s="4">
        <v>92317.56</v>
      </c>
      <c r="C8" s="4">
        <v>96640.56</v>
      </c>
      <c r="D8" s="7">
        <v>277</v>
      </c>
      <c r="E8" s="7">
        <v>301</v>
      </c>
      <c r="F8" s="7">
        <v>1159</v>
      </c>
      <c r="G8" s="22">
        <v>1183</v>
      </c>
      <c r="H8" s="23">
        <f t="shared" si="0"/>
        <v>0.23899913718723037</v>
      </c>
      <c r="I8" s="23">
        <f t="shared" si="0"/>
        <v>0.25443786982248523</v>
      </c>
    </row>
    <row r="9" spans="1:9" x14ac:dyDescent="0.25">
      <c r="A9" s="1" t="s">
        <v>6</v>
      </c>
      <c r="B9" s="4">
        <v>9468</v>
      </c>
      <c r="C9" s="4">
        <v>7260</v>
      </c>
      <c r="D9" s="7">
        <v>39</v>
      </c>
      <c r="E9" s="7">
        <v>30</v>
      </c>
      <c r="F9" s="7">
        <v>258</v>
      </c>
      <c r="G9" s="22">
        <v>270</v>
      </c>
      <c r="H9" s="23">
        <f t="shared" si="0"/>
        <v>0.15116279069767441</v>
      </c>
      <c r="I9" s="23">
        <f t="shared" si="0"/>
        <v>0.1111111111111111</v>
      </c>
    </row>
    <row r="10" spans="1:9" x14ac:dyDescent="0.25">
      <c r="A10" s="1" t="s">
        <v>67</v>
      </c>
      <c r="B10" s="4">
        <v>4908</v>
      </c>
      <c r="C10" s="4">
        <v>4068</v>
      </c>
      <c r="D10" s="7">
        <v>24</v>
      </c>
      <c r="E10" s="7">
        <v>21</v>
      </c>
      <c r="F10" s="7">
        <v>674</v>
      </c>
      <c r="G10" s="22">
        <v>508</v>
      </c>
      <c r="H10" s="23">
        <f t="shared" si="0"/>
        <v>3.5608308605341248E-2</v>
      </c>
      <c r="I10" s="23">
        <f t="shared" si="0"/>
        <v>4.1338582677165357E-2</v>
      </c>
    </row>
    <row r="11" spans="1:9" x14ac:dyDescent="0.25">
      <c r="A11" s="1" t="s">
        <v>7</v>
      </c>
      <c r="B11" s="4">
        <v>29492</v>
      </c>
      <c r="C11" s="4">
        <v>26036</v>
      </c>
      <c r="D11" s="7">
        <v>73</v>
      </c>
      <c r="E11" s="7">
        <v>70</v>
      </c>
      <c r="F11" s="7">
        <v>135</v>
      </c>
      <c r="G11" s="22">
        <v>141</v>
      </c>
      <c r="H11" s="23">
        <f t="shared" si="0"/>
        <v>0.54074074074074074</v>
      </c>
      <c r="I11" s="23">
        <f t="shared" si="0"/>
        <v>0.49645390070921985</v>
      </c>
    </row>
    <row r="12" spans="1:9" x14ac:dyDescent="0.25">
      <c r="A12" s="1" t="s">
        <v>62</v>
      </c>
      <c r="B12" s="4">
        <v>3880</v>
      </c>
      <c r="C12" s="4">
        <v>4323.24</v>
      </c>
      <c r="D12" s="7">
        <v>14</v>
      </c>
      <c r="E12" s="7">
        <v>16</v>
      </c>
      <c r="F12" s="7">
        <v>139</v>
      </c>
      <c r="G12" s="22">
        <v>140</v>
      </c>
      <c r="H12" s="23">
        <f t="shared" si="0"/>
        <v>0.10071942446043165</v>
      </c>
      <c r="I12" s="23">
        <f t="shared" si="0"/>
        <v>0.11428571428571428</v>
      </c>
    </row>
    <row r="13" spans="1:9" x14ac:dyDescent="0.25">
      <c r="A13" s="1" t="s">
        <v>56</v>
      </c>
      <c r="B13" s="4">
        <v>2675.08</v>
      </c>
      <c r="C13" s="4">
        <v>2530.08</v>
      </c>
      <c r="D13" s="7">
        <v>12</v>
      </c>
      <c r="E13" s="7">
        <v>10</v>
      </c>
      <c r="F13" s="7">
        <v>81</v>
      </c>
      <c r="G13" s="22">
        <v>80</v>
      </c>
      <c r="H13" s="23">
        <f t="shared" si="0"/>
        <v>0.14814814814814814</v>
      </c>
      <c r="I13" s="23">
        <f t="shared" si="0"/>
        <v>0.125</v>
      </c>
    </row>
    <row r="14" spans="1:9" x14ac:dyDescent="0.25">
      <c r="A14" s="1" t="s">
        <v>68</v>
      </c>
      <c r="B14" s="4">
        <v>10359.84</v>
      </c>
      <c r="C14" s="4">
        <v>11769.84</v>
      </c>
      <c r="D14" s="7">
        <v>31</v>
      </c>
      <c r="E14" s="7">
        <v>40</v>
      </c>
      <c r="F14" s="7">
        <v>151</v>
      </c>
      <c r="G14" s="22">
        <v>153</v>
      </c>
      <c r="H14" s="23">
        <f t="shared" si="0"/>
        <v>0.20529801324503311</v>
      </c>
      <c r="I14" s="23">
        <f t="shared" si="0"/>
        <v>0.26143790849673204</v>
      </c>
    </row>
    <row r="15" spans="1:9" x14ac:dyDescent="0.25">
      <c r="A15" s="1" t="s">
        <v>91</v>
      </c>
      <c r="B15" s="4">
        <v>480</v>
      </c>
      <c r="C15" s="4">
        <v>480</v>
      </c>
      <c r="D15" s="7">
        <v>2</v>
      </c>
      <c r="E15" s="7">
        <v>2</v>
      </c>
      <c r="F15" s="7">
        <v>11</v>
      </c>
      <c r="G15" s="22">
        <v>11</v>
      </c>
      <c r="H15" s="23">
        <f t="shared" si="0"/>
        <v>0.18181818181818182</v>
      </c>
      <c r="I15" s="23">
        <f t="shared" si="0"/>
        <v>0.18181818181818182</v>
      </c>
    </row>
    <row r="16" spans="1:9" x14ac:dyDescent="0.25">
      <c r="A16" s="1" t="s">
        <v>69</v>
      </c>
      <c r="B16" s="4">
        <v>1764</v>
      </c>
      <c r="C16" s="4">
        <v>1764</v>
      </c>
      <c r="D16" s="7">
        <v>3</v>
      </c>
      <c r="E16" s="7">
        <v>3</v>
      </c>
      <c r="F16" s="7">
        <v>89</v>
      </c>
      <c r="G16" s="22">
        <v>88</v>
      </c>
      <c r="H16" s="23">
        <f t="shared" si="0"/>
        <v>3.3707865168539325E-2</v>
      </c>
      <c r="I16" s="23">
        <f t="shared" si="0"/>
        <v>3.4090909090909088E-2</v>
      </c>
    </row>
    <row r="17" spans="1:11" x14ac:dyDescent="0.25">
      <c r="A17" s="1" t="s">
        <v>92</v>
      </c>
      <c r="B17" s="4">
        <v>120</v>
      </c>
      <c r="C17" s="4">
        <v>120</v>
      </c>
      <c r="D17" s="7">
        <v>1</v>
      </c>
      <c r="E17" s="7">
        <v>1</v>
      </c>
      <c r="F17" s="7">
        <v>8</v>
      </c>
      <c r="G17" s="22">
        <v>8</v>
      </c>
      <c r="H17" s="23">
        <f t="shared" si="0"/>
        <v>0.125</v>
      </c>
      <c r="I17" s="23">
        <f t="shared" si="0"/>
        <v>0.125</v>
      </c>
    </row>
    <row r="18" spans="1:11" x14ac:dyDescent="0.25">
      <c r="A18" s="1" t="s">
        <v>57</v>
      </c>
      <c r="B18" s="4">
        <v>1416</v>
      </c>
      <c r="C18" s="4">
        <v>1416</v>
      </c>
      <c r="D18" s="7">
        <v>7</v>
      </c>
      <c r="E18" s="7">
        <v>7</v>
      </c>
      <c r="F18" s="7">
        <v>98</v>
      </c>
      <c r="G18" s="22">
        <v>106</v>
      </c>
      <c r="H18" s="23">
        <f t="shared" si="0"/>
        <v>7.1428571428571425E-2</v>
      </c>
      <c r="I18" s="23">
        <f t="shared" si="0"/>
        <v>6.6037735849056603E-2</v>
      </c>
    </row>
    <row r="19" spans="1:11" x14ac:dyDescent="0.25">
      <c r="A19" s="1" t="s">
        <v>8</v>
      </c>
      <c r="B19" s="4">
        <v>22356.12</v>
      </c>
      <c r="C19" s="4">
        <v>19397.5</v>
      </c>
      <c r="D19" s="7">
        <v>77</v>
      </c>
      <c r="E19" s="7">
        <v>110</v>
      </c>
      <c r="F19" s="7">
        <v>1018</v>
      </c>
      <c r="G19" s="22">
        <v>1041</v>
      </c>
      <c r="H19" s="23">
        <f t="shared" si="0"/>
        <v>7.5638506876227904E-2</v>
      </c>
      <c r="I19" s="23">
        <f t="shared" si="0"/>
        <v>0.10566762728146013</v>
      </c>
    </row>
    <row r="20" spans="1:11" x14ac:dyDescent="0.25">
      <c r="A20" s="1" t="s">
        <v>85</v>
      </c>
      <c r="B20" s="4">
        <v>8880</v>
      </c>
      <c r="C20" s="4">
        <v>8280</v>
      </c>
      <c r="D20" s="7">
        <v>10</v>
      </c>
      <c r="E20" s="7">
        <v>11</v>
      </c>
      <c r="F20" s="7">
        <v>200</v>
      </c>
      <c r="G20" s="22">
        <v>186</v>
      </c>
      <c r="H20" s="23">
        <f t="shared" si="0"/>
        <v>0.05</v>
      </c>
      <c r="I20" s="23">
        <f t="shared" si="0"/>
        <v>5.9139784946236562E-2</v>
      </c>
    </row>
    <row r="21" spans="1:11" x14ac:dyDescent="0.25">
      <c r="A21" s="1" t="s">
        <v>93</v>
      </c>
      <c r="B21" s="4">
        <v>240</v>
      </c>
      <c r="C21" s="4">
        <v>240</v>
      </c>
      <c r="D21" s="7">
        <v>1</v>
      </c>
      <c r="E21" s="7">
        <v>1</v>
      </c>
      <c r="F21" s="7">
        <v>2</v>
      </c>
      <c r="G21" s="22">
        <v>2</v>
      </c>
      <c r="H21" s="23">
        <f t="shared" si="0"/>
        <v>0.5</v>
      </c>
      <c r="I21" s="23">
        <f t="shared" si="0"/>
        <v>0.5</v>
      </c>
    </row>
    <row r="22" spans="1:11" x14ac:dyDescent="0.25">
      <c r="A22" s="1" t="s">
        <v>9</v>
      </c>
      <c r="B22" s="4">
        <v>8652</v>
      </c>
      <c r="C22" s="4">
        <v>8532</v>
      </c>
      <c r="D22" s="7">
        <v>57</v>
      </c>
      <c r="E22" s="7">
        <v>55</v>
      </c>
      <c r="F22" s="7">
        <v>627</v>
      </c>
      <c r="G22" s="22">
        <v>541</v>
      </c>
      <c r="H22" s="23">
        <f t="shared" si="0"/>
        <v>9.0909090909090912E-2</v>
      </c>
      <c r="I22" s="23">
        <f t="shared" si="0"/>
        <v>0.10166358595194085</v>
      </c>
    </row>
    <row r="23" spans="1:11" x14ac:dyDescent="0.25">
      <c r="A23" s="1" t="s">
        <v>10</v>
      </c>
      <c r="B23" s="4">
        <v>588</v>
      </c>
      <c r="C23" s="4">
        <v>588</v>
      </c>
      <c r="D23" s="7">
        <v>6</v>
      </c>
      <c r="E23" s="7">
        <v>6</v>
      </c>
      <c r="F23" s="7">
        <v>273</v>
      </c>
      <c r="G23" s="22">
        <v>316</v>
      </c>
      <c r="H23" s="23">
        <f t="shared" si="0"/>
        <v>2.197802197802198E-2</v>
      </c>
      <c r="I23" s="23">
        <f t="shared" si="0"/>
        <v>1.8987341772151899E-2</v>
      </c>
    </row>
    <row r="24" spans="1:11" x14ac:dyDescent="0.25">
      <c r="A24" s="1" t="s">
        <v>39</v>
      </c>
      <c r="B24" s="4">
        <v>6168</v>
      </c>
      <c r="C24" s="4">
        <v>5688</v>
      </c>
      <c r="D24" s="7">
        <v>25</v>
      </c>
      <c r="E24" s="7">
        <v>22</v>
      </c>
      <c r="F24" s="7">
        <v>325</v>
      </c>
      <c r="G24" s="22">
        <v>287</v>
      </c>
      <c r="H24" s="23">
        <f t="shared" si="0"/>
        <v>7.6923076923076927E-2</v>
      </c>
      <c r="I24" s="23">
        <f t="shared" si="0"/>
        <v>7.6655052264808357E-2</v>
      </c>
    </row>
    <row r="25" spans="1:11" x14ac:dyDescent="0.25">
      <c r="A25" s="1" t="s">
        <v>128</v>
      </c>
      <c r="B25" s="4">
        <v>480</v>
      </c>
      <c r="C25" s="4">
        <v>480</v>
      </c>
      <c r="D25" s="7">
        <v>3</v>
      </c>
      <c r="E25" s="7">
        <v>3</v>
      </c>
      <c r="F25" s="7">
        <v>7</v>
      </c>
      <c r="G25" s="22">
        <v>7</v>
      </c>
      <c r="H25" s="23">
        <f t="shared" si="0"/>
        <v>0.42857142857142855</v>
      </c>
      <c r="I25" s="23">
        <f t="shared" si="0"/>
        <v>0.42857142857142855</v>
      </c>
    </row>
    <row r="26" spans="1:11" x14ac:dyDescent="0.25">
      <c r="A26" s="1" t="s">
        <v>40</v>
      </c>
      <c r="B26" s="4">
        <v>123719.075</v>
      </c>
      <c r="C26" s="4">
        <v>116430.34</v>
      </c>
      <c r="D26" s="7">
        <v>601</v>
      </c>
      <c r="E26" s="7">
        <v>574</v>
      </c>
      <c r="F26" s="7">
        <v>7769</v>
      </c>
      <c r="G26" s="22">
        <v>8022</v>
      </c>
      <c r="H26" s="23">
        <f t="shared" si="0"/>
        <v>7.7358733427725576E-2</v>
      </c>
      <c r="I26" s="23">
        <f t="shared" si="0"/>
        <v>7.1553228621291445E-2</v>
      </c>
    </row>
    <row r="27" spans="1:11" x14ac:dyDescent="0.25">
      <c r="A27" s="1" t="s">
        <v>70</v>
      </c>
      <c r="B27" s="4">
        <v>5500</v>
      </c>
      <c r="C27" s="4">
        <v>4165</v>
      </c>
      <c r="D27" s="7">
        <v>12</v>
      </c>
      <c r="E27" s="7">
        <v>10</v>
      </c>
      <c r="F27" s="7">
        <v>133</v>
      </c>
      <c r="G27" s="22">
        <v>126</v>
      </c>
      <c r="H27" s="23">
        <f t="shared" si="0"/>
        <v>9.0225563909774431E-2</v>
      </c>
      <c r="I27" s="23">
        <f t="shared" si="0"/>
        <v>7.9365079365079361E-2</v>
      </c>
    </row>
    <row r="28" spans="1:11" x14ac:dyDescent="0.25">
      <c r="A28" s="1" t="s">
        <v>71</v>
      </c>
      <c r="B28" s="4">
        <v>16051</v>
      </c>
      <c r="C28" s="4">
        <v>21380</v>
      </c>
      <c r="D28" s="7">
        <v>81</v>
      </c>
      <c r="E28" s="7">
        <v>109</v>
      </c>
      <c r="F28" s="7">
        <v>280</v>
      </c>
      <c r="G28" s="22">
        <v>280</v>
      </c>
      <c r="H28" s="23">
        <f t="shared" si="0"/>
        <v>0.28928571428571431</v>
      </c>
      <c r="I28" s="23">
        <f t="shared" si="0"/>
        <v>0.38928571428571429</v>
      </c>
    </row>
    <row r="29" spans="1:11" x14ac:dyDescent="0.25">
      <c r="A29" s="1" t="s">
        <v>49</v>
      </c>
      <c r="B29" s="4">
        <v>37950.28</v>
      </c>
      <c r="C29" s="4">
        <v>43741.279999999999</v>
      </c>
      <c r="D29" s="7">
        <v>176</v>
      </c>
      <c r="E29" s="7">
        <v>208</v>
      </c>
      <c r="F29" s="7">
        <v>1763</v>
      </c>
      <c r="G29" s="22">
        <v>1790</v>
      </c>
      <c r="H29" s="23">
        <f t="shared" si="0"/>
        <v>9.9829835507657408E-2</v>
      </c>
      <c r="I29" s="23">
        <f t="shared" si="0"/>
        <v>0.11620111731843576</v>
      </c>
    </row>
    <row r="30" spans="1:11" x14ac:dyDescent="0.25">
      <c r="A30" s="1" t="s">
        <v>11</v>
      </c>
      <c r="B30" s="4">
        <v>466287.88</v>
      </c>
      <c r="C30" s="4">
        <v>466370.83</v>
      </c>
      <c r="D30" s="7">
        <v>2278</v>
      </c>
      <c r="E30" s="7">
        <v>2486</v>
      </c>
      <c r="F30" s="7">
        <v>16470</v>
      </c>
      <c r="G30" s="22">
        <v>16982</v>
      </c>
      <c r="H30" s="23">
        <f t="shared" si="0"/>
        <v>0.13831208257437766</v>
      </c>
      <c r="I30" s="23">
        <f t="shared" si="0"/>
        <v>0.14639029560711342</v>
      </c>
      <c r="K30" s="4"/>
    </row>
    <row r="31" spans="1:11" x14ac:dyDescent="0.25">
      <c r="A31" s="1" t="s">
        <v>12</v>
      </c>
      <c r="B31" s="4">
        <v>59299.92</v>
      </c>
      <c r="C31" s="4">
        <v>67286.92</v>
      </c>
      <c r="D31" s="7">
        <v>93</v>
      </c>
      <c r="E31" s="7">
        <v>97</v>
      </c>
      <c r="F31" s="7"/>
      <c r="G31" s="22"/>
      <c r="H31" s="23"/>
      <c r="I31" s="23"/>
    </row>
    <row r="32" spans="1:11" x14ac:dyDescent="0.25">
      <c r="A32" s="1" t="s">
        <v>41</v>
      </c>
      <c r="B32" s="4">
        <v>10884</v>
      </c>
      <c r="C32" s="4">
        <v>11705</v>
      </c>
      <c r="D32" s="7">
        <v>28</v>
      </c>
      <c r="E32" s="7">
        <v>53</v>
      </c>
      <c r="F32" s="7">
        <v>249</v>
      </c>
      <c r="G32" s="22">
        <v>245</v>
      </c>
      <c r="H32" s="23">
        <f>D32/F32</f>
        <v>0.11244979919678715</v>
      </c>
      <c r="I32" s="23">
        <f t="shared" ref="I32:I36" si="1">E32/G32</f>
        <v>0.21632653061224491</v>
      </c>
    </row>
    <row r="33" spans="1:9" x14ac:dyDescent="0.25">
      <c r="A33" s="1" t="s">
        <v>89</v>
      </c>
      <c r="B33" s="4">
        <v>954</v>
      </c>
      <c r="C33" s="4">
        <v>954</v>
      </c>
      <c r="D33" s="7">
        <v>5</v>
      </c>
      <c r="E33" s="7">
        <v>5</v>
      </c>
      <c r="F33" s="7">
        <v>21</v>
      </c>
      <c r="G33" s="22">
        <v>22</v>
      </c>
      <c r="H33" s="23">
        <f>D33/F33</f>
        <v>0.23809523809523808</v>
      </c>
      <c r="I33" s="23">
        <f t="shared" si="1"/>
        <v>0.22727272727272727</v>
      </c>
    </row>
    <row r="34" spans="1:9" x14ac:dyDescent="0.25">
      <c r="A34" s="1" t="s">
        <v>13</v>
      </c>
      <c r="B34" s="4">
        <v>13524</v>
      </c>
      <c r="C34" s="4">
        <v>10884</v>
      </c>
      <c r="D34" s="7">
        <v>68</v>
      </c>
      <c r="E34" s="7">
        <v>55</v>
      </c>
      <c r="F34" s="7">
        <v>967</v>
      </c>
      <c r="G34" s="22">
        <v>982</v>
      </c>
      <c r="H34" s="23">
        <f>D34/F34</f>
        <v>7.0320579110651496E-2</v>
      </c>
      <c r="I34" s="23">
        <f t="shared" si="1"/>
        <v>5.6008146639511203E-2</v>
      </c>
    </row>
    <row r="35" spans="1:9" x14ac:dyDescent="0.25">
      <c r="A35" s="1" t="s">
        <v>42</v>
      </c>
      <c r="B35" s="4">
        <v>124936.62</v>
      </c>
      <c r="C35" s="4">
        <v>118602.12</v>
      </c>
      <c r="D35" s="7">
        <v>394</v>
      </c>
      <c r="E35" s="7">
        <v>407</v>
      </c>
      <c r="F35" s="7">
        <v>1524</v>
      </c>
      <c r="G35" s="22">
        <v>1553</v>
      </c>
      <c r="H35" s="23">
        <f>D35/F35</f>
        <v>0.25853018372703412</v>
      </c>
      <c r="I35" s="23">
        <f t="shared" si="1"/>
        <v>0.26207340631036702</v>
      </c>
    </row>
    <row r="36" spans="1:9" x14ac:dyDescent="0.25">
      <c r="A36" s="1" t="s">
        <v>94</v>
      </c>
      <c r="B36" s="4">
        <v>864</v>
      </c>
      <c r="C36" s="4">
        <v>1134</v>
      </c>
      <c r="D36" s="7">
        <v>3</v>
      </c>
      <c r="E36" s="7">
        <v>5</v>
      </c>
      <c r="F36" s="7">
        <v>5</v>
      </c>
      <c r="G36" s="22">
        <v>5</v>
      </c>
      <c r="H36" s="23">
        <f>D36/F36</f>
        <v>0.6</v>
      </c>
      <c r="I36" s="23">
        <f t="shared" si="1"/>
        <v>1</v>
      </c>
    </row>
    <row r="37" spans="1:9" s="20" customFormat="1" ht="30" customHeight="1" x14ac:dyDescent="0.25">
      <c r="A37" s="16" t="s">
        <v>1</v>
      </c>
      <c r="B37" s="17" t="s">
        <v>135</v>
      </c>
      <c r="C37" s="17" t="s">
        <v>136</v>
      </c>
      <c r="D37" s="18" t="s">
        <v>137</v>
      </c>
      <c r="E37" s="18" t="s">
        <v>138</v>
      </c>
      <c r="F37" s="18" t="s">
        <v>139</v>
      </c>
      <c r="G37" s="18" t="s">
        <v>140</v>
      </c>
      <c r="H37" s="24" t="s">
        <v>141</v>
      </c>
      <c r="I37" s="19" t="s">
        <v>142</v>
      </c>
    </row>
    <row r="38" spans="1:9" x14ac:dyDescent="0.25">
      <c r="A38" s="1" t="s">
        <v>72</v>
      </c>
      <c r="B38" s="4">
        <v>6660</v>
      </c>
      <c r="C38" s="4">
        <v>6000</v>
      </c>
      <c r="D38" s="7">
        <v>27</v>
      </c>
      <c r="E38" s="7">
        <v>30</v>
      </c>
      <c r="F38" s="7">
        <v>499</v>
      </c>
      <c r="G38" s="22">
        <v>473</v>
      </c>
      <c r="H38" s="23">
        <f>D38/F38</f>
        <v>5.410821643286573E-2</v>
      </c>
      <c r="I38" s="23">
        <f>E38/G38</f>
        <v>6.3424947145877375E-2</v>
      </c>
    </row>
    <row r="39" spans="1:9" x14ac:dyDescent="0.25">
      <c r="A39" s="1" t="s">
        <v>43</v>
      </c>
      <c r="B39" s="4">
        <v>50135</v>
      </c>
      <c r="C39" s="4">
        <v>43694</v>
      </c>
      <c r="D39" s="7">
        <v>237</v>
      </c>
      <c r="E39" s="7">
        <v>219</v>
      </c>
      <c r="F39" s="7">
        <v>1422</v>
      </c>
      <c r="G39" s="22">
        <v>1350</v>
      </c>
      <c r="H39" s="23">
        <f t="shared" ref="H39:I72" si="2">D39/F39</f>
        <v>0.16666666666666666</v>
      </c>
      <c r="I39" s="23">
        <f t="shared" si="2"/>
        <v>0.16222222222222221</v>
      </c>
    </row>
    <row r="40" spans="1:9" x14ac:dyDescent="0.25">
      <c r="A40" s="1" t="s">
        <v>73</v>
      </c>
      <c r="B40" s="4">
        <v>58209</v>
      </c>
      <c r="C40" s="4">
        <v>36890</v>
      </c>
      <c r="D40" s="7">
        <v>188</v>
      </c>
      <c r="E40" s="7">
        <v>120</v>
      </c>
      <c r="F40" s="7">
        <v>974</v>
      </c>
      <c r="G40" s="22">
        <v>747</v>
      </c>
      <c r="H40" s="23">
        <f t="shared" si="2"/>
        <v>0.19301848049281314</v>
      </c>
      <c r="I40" s="23">
        <f t="shared" si="2"/>
        <v>0.1606425702811245</v>
      </c>
    </row>
    <row r="41" spans="1:9" x14ac:dyDescent="0.25">
      <c r="A41" s="1" t="s">
        <v>74</v>
      </c>
      <c r="B41" s="4">
        <v>5520</v>
      </c>
      <c r="C41" s="4">
        <v>5810</v>
      </c>
      <c r="D41" s="7">
        <v>4</v>
      </c>
      <c r="E41" s="7">
        <v>5</v>
      </c>
      <c r="F41" s="7">
        <v>14</v>
      </c>
      <c r="G41" s="22">
        <v>14</v>
      </c>
      <c r="H41" s="23">
        <f t="shared" si="2"/>
        <v>0.2857142857142857</v>
      </c>
      <c r="I41" s="23">
        <f t="shared" si="2"/>
        <v>0.35714285714285715</v>
      </c>
    </row>
    <row r="42" spans="1:9" x14ac:dyDescent="0.25">
      <c r="A42" s="1" t="s">
        <v>14</v>
      </c>
      <c r="B42" s="4">
        <v>16574</v>
      </c>
      <c r="C42" s="4">
        <v>15142</v>
      </c>
      <c r="D42" s="7">
        <v>72</v>
      </c>
      <c r="E42" s="7">
        <v>65</v>
      </c>
      <c r="F42" s="7">
        <v>343</v>
      </c>
      <c r="G42" s="22">
        <v>365</v>
      </c>
      <c r="H42" s="23">
        <f t="shared" si="2"/>
        <v>0.2099125364431487</v>
      </c>
      <c r="I42" s="23">
        <f t="shared" si="2"/>
        <v>0.17808219178082191</v>
      </c>
    </row>
    <row r="43" spans="1:9" x14ac:dyDescent="0.25">
      <c r="A43" s="1" t="s">
        <v>15</v>
      </c>
      <c r="B43" s="4">
        <v>9945.52</v>
      </c>
      <c r="C43" s="4">
        <v>13179.5</v>
      </c>
      <c r="D43" s="7">
        <v>34</v>
      </c>
      <c r="E43" s="7">
        <v>52</v>
      </c>
      <c r="F43" s="7">
        <v>191</v>
      </c>
      <c r="G43" s="22">
        <v>198</v>
      </c>
      <c r="H43" s="23">
        <f t="shared" si="2"/>
        <v>0.17801047120418848</v>
      </c>
      <c r="I43" s="23">
        <f t="shared" si="2"/>
        <v>0.26262626262626265</v>
      </c>
    </row>
    <row r="44" spans="1:9" x14ac:dyDescent="0.25">
      <c r="A44" s="1" t="s">
        <v>95</v>
      </c>
      <c r="B44" s="4">
        <v>27111</v>
      </c>
      <c r="C44" s="4">
        <v>25330</v>
      </c>
      <c r="D44" s="7">
        <v>79</v>
      </c>
      <c r="E44" s="7">
        <v>76</v>
      </c>
      <c r="F44" s="7">
        <v>235</v>
      </c>
      <c r="G44" s="22">
        <v>215</v>
      </c>
      <c r="H44" s="23">
        <f t="shared" si="2"/>
        <v>0.33617021276595743</v>
      </c>
      <c r="I44" s="23">
        <f t="shared" si="2"/>
        <v>0.35348837209302325</v>
      </c>
    </row>
    <row r="45" spans="1:9" x14ac:dyDescent="0.25">
      <c r="A45" s="1" t="s">
        <v>75</v>
      </c>
      <c r="B45" s="4">
        <v>1152</v>
      </c>
      <c r="C45" s="4">
        <v>2472</v>
      </c>
      <c r="D45" s="7">
        <v>7</v>
      </c>
      <c r="E45" s="7">
        <v>10</v>
      </c>
      <c r="F45" s="7">
        <v>40</v>
      </c>
      <c r="G45" s="22">
        <v>43</v>
      </c>
      <c r="H45" s="23">
        <f t="shared" si="2"/>
        <v>0.17499999999999999</v>
      </c>
      <c r="I45" s="23">
        <f t="shared" si="2"/>
        <v>0.23255813953488372</v>
      </c>
    </row>
    <row r="46" spans="1:9" x14ac:dyDescent="0.25">
      <c r="A46" s="1" t="s">
        <v>16</v>
      </c>
      <c r="B46" s="4">
        <v>1446</v>
      </c>
      <c r="C46" s="4">
        <v>1410</v>
      </c>
      <c r="D46" s="7">
        <v>10</v>
      </c>
      <c r="E46" s="7">
        <v>9</v>
      </c>
      <c r="F46" s="7">
        <v>108</v>
      </c>
      <c r="G46" s="22">
        <v>135</v>
      </c>
      <c r="H46" s="23">
        <f t="shared" si="2"/>
        <v>9.2592592592592587E-2</v>
      </c>
      <c r="I46" s="23">
        <f t="shared" si="2"/>
        <v>6.6666666666666666E-2</v>
      </c>
    </row>
    <row r="47" spans="1:9" x14ac:dyDescent="0.25">
      <c r="A47" s="1" t="s">
        <v>76</v>
      </c>
      <c r="B47" s="4">
        <v>4464</v>
      </c>
      <c r="C47" s="4">
        <v>4104</v>
      </c>
      <c r="D47" s="7">
        <v>25</v>
      </c>
      <c r="E47" s="7">
        <v>24</v>
      </c>
      <c r="F47" s="7">
        <v>357</v>
      </c>
      <c r="G47" s="22">
        <v>358</v>
      </c>
      <c r="H47" s="23">
        <f t="shared" si="2"/>
        <v>7.0028011204481794E-2</v>
      </c>
      <c r="I47" s="23">
        <f t="shared" si="2"/>
        <v>6.7039106145251395E-2</v>
      </c>
    </row>
    <row r="48" spans="1:9" x14ac:dyDescent="0.25">
      <c r="A48" s="1" t="s">
        <v>58</v>
      </c>
      <c r="B48" s="4">
        <v>56214.48</v>
      </c>
      <c r="C48" s="4">
        <v>56490.68</v>
      </c>
      <c r="D48" s="7">
        <v>188</v>
      </c>
      <c r="E48" s="7">
        <v>250</v>
      </c>
      <c r="F48" s="7">
        <v>1035</v>
      </c>
      <c r="G48" s="22">
        <v>1082</v>
      </c>
      <c r="H48" s="23">
        <f t="shared" si="2"/>
        <v>0.18164251207729468</v>
      </c>
      <c r="I48" s="23">
        <f t="shared" si="2"/>
        <v>0.23105360443622922</v>
      </c>
    </row>
    <row r="49" spans="1:9" x14ac:dyDescent="0.25">
      <c r="A49" s="1" t="s">
        <v>44</v>
      </c>
      <c r="B49" s="4">
        <v>101000.42</v>
      </c>
      <c r="C49" s="4">
        <v>99357.46</v>
      </c>
      <c r="D49" s="7">
        <v>302</v>
      </c>
      <c r="E49" s="7">
        <v>510</v>
      </c>
      <c r="F49" s="7">
        <v>1552</v>
      </c>
      <c r="G49" s="22">
        <v>1652</v>
      </c>
      <c r="H49" s="23">
        <f t="shared" si="2"/>
        <v>0.19458762886597938</v>
      </c>
      <c r="I49" s="23">
        <f t="shared" si="2"/>
        <v>0.30871670702179177</v>
      </c>
    </row>
    <row r="50" spans="1:9" x14ac:dyDescent="0.25">
      <c r="A50" s="1" t="s">
        <v>17</v>
      </c>
      <c r="B50" s="4">
        <v>4740</v>
      </c>
      <c r="C50" s="4">
        <v>4200</v>
      </c>
      <c r="D50" s="7">
        <v>16</v>
      </c>
      <c r="E50" s="7">
        <v>13</v>
      </c>
      <c r="F50" s="7">
        <v>301</v>
      </c>
      <c r="G50" s="22">
        <v>295</v>
      </c>
      <c r="H50" s="23">
        <f t="shared" si="2"/>
        <v>5.3156146179401995E-2</v>
      </c>
      <c r="I50" s="23">
        <f t="shared" si="2"/>
        <v>4.4067796610169491E-2</v>
      </c>
    </row>
    <row r="51" spans="1:9" x14ac:dyDescent="0.25">
      <c r="A51" s="1" t="s">
        <v>96</v>
      </c>
      <c r="B51" s="4">
        <v>8808</v>
      </c>
      <c r="C51" s="4">
        <v>14619.96</v>
      </c>
      <c r="D51" s="7">
        <v>29</v>
      </c>
      <c r="E51" s="7">
        <v>52</v>
      </c>
      <c r="F51" s="7">
        <v>184</v>
      </c>
      <c r="G51" s="22">
        <v>187</v>
      </c>
      <c r="H51" s="23">
        <f t="shared" si="2"/>
        <v>0.15760869565217392</v>
      </c>
      <c r="I51" s="23">
        <f t="shared" si="2"/>
        <v>0.27807486631016043</v>
      </c>
    </row>
    <row r="52" spans="1:9" x14ac:dyDescent="0.25">
      <c r="A52" s="1" t="s">
        <v>18</v>
      </c>
      <c r="B52" s="4">
        <v>264</v>
      </c>
      <c r="C52" s="4">
        <v>424</v>
      </c>
      <c r="D52" s="7">
        <v>2</v>
      </c>
      <c r="E52" s="7">
        <v>7</v>
      </c>
      <c r="F52" s="7">
        <v>27</v>
      </c>
      <c r="G52" s="22">
        <v>29</v>
      </c>
      <c r="H52" s="23">
        <f t="shared" si="2"/>
        <v>7.407407407407407E-2</v>
      </c>
      <c r="I52" s="23">
        <f t="shared" si="2"/>
        <v>0.2413793103448276</v>
      </c>
    </row>
    <row r="53" spans="1:9" x14ac:dyDescent="0.25">
      <c r="A53" s="1" t="s">
        <v>63</v>
      </c>
      <c r="B53" s="4">
        <v>23404</v>
      </c>
      <c r="C53" s="4">
        <v>32161</v>
      </c>
      <c r="D53" s="7">
        <v>61</v>
      </c>
      <c r="E53" s="7">
        <v>73</v>
      </c>
      <c r="F53" s="7">
        <v>214</v>
      </c>
      <c r="G53" s="22">
        <v>217</v>
      </c>
      <c r="H53" s="23">
        <f t="shared" si="2"/>
        <v>0.28504672897196259</v>
      </c>
      <c r="I53" s="23">
        <f t="shared" si="2"/>
        <v>0.33640552995391704</v>
      </c>
    </row>
    <row r="54" spans="1:9" x14ac:dyDescent="0.25">
      <c r="A54" s="1" t="s">
        <v>97</v>
      </c>
      <c r="B54" s="4">
        <v>1464</v>
      </c>
      <c r="C54" s="4">
        <v>1574</v>
      </c>
      <c r="D54" s="7">
        <v>2</v>
      </c>
      <c r="E54" s="7">
        <v>2</v>
      </c>
      <c r="F54" s="7">
        <v>17</v>
      </c>
      <c r="G54" s="22">
        <v>15</v>
      </c>
      <c r="H54" s="23">
        <f t="shared" si="2"/>
        <v>0.11764705882352941</v>
      </c>
      <c r="I54" s="23">
        <f t="shared" si="2"/>
        <v>0.13333333333333333</v>
      </c>
    </row>
    <row r="55" spans="1:9" x14ac:dyDescent="0.25">
      <c r="A55" s="1" t="s">
        <v>98</v>
      </c>
      <c r="B55" s="4">
        <v>360</v>
      </c>
      <c r="C55" s="4">
        <v>360</v>
      </c>
      <c r="D55" s="7">
        <v>2</v>
      </c>
      <c r="E55" s="7">
        <v>2</v>
      </c>
      <c r="F55" s="7">
        <v>38</v>
      </c>
      <c r="G55" s="22">
        <v>39</v>
      </c>
      <c r="H55" s="23">
        <f t="shared" si="2"/>
        <v>5.2631578947368418E-2</v>
      </c>
      <c r="I55" s="23">
        <f t="shared" si="2"/>
        <v>5.128205128205128E-2</v>
      </c>
    </row>
    <row r="56" spans="1:9" x14ac:dyDescent="0.25">
      <c r="A56" s="1" t="s">
        <v>99</v>
      </c>
      <c r="B56" s="4">
        <v>1080</v>
      </c>
      <c r="C56" s="4">
        <v>1710</v>
      </c>
      <c r="D56" s="7">
        <v>1</v>
      </c>
      <c r="E56" s="7">
        <v>2</v>
      </c>
      <c r="F56" s="7">
        <v>1</v>
      </c>
      <c r="G56" s="22">
        <v>1</v>
      </c>
      <c r="H56" s="23">
        <f t="shared" si="2"/>
        <v>1</v>
      </c>
      <c r="I56" s="23">
        <f t="shared" si="2"/>
        <v>2</v>
      </c>
    </row>
    <row r="57" spans="1:9" x14ac:dyDescent="0.25">
      <c r="A57" s="1" t="s">
        <v>45</v>
      </c>
      <c r="B57" s="4">
        <v>128818.935</v>
      </c>
      <c r="C57" s="4">
        <v>131639.67499999999</v>
      </c>
      <c r="D57" s="7">
        <v>539</v>
      </c>
      <c r="E57" s="7">
        <v>582</v>
      </c>
      <c r="F57" s="7">
        <v>2763</v>
      </c>
      <c r="G57" s="22">
        <v>2856</v>
      </c>
      <c r="H57" s="23">
        <f t="shared" si="2"/>
        <v>0.19507781397032212</v>
      </c>
      <c r="I57" s="23">
        <f t="shared" si="2"/>
        <v>0.20378151260504201</v>
      </c>
    </row>
    <row r="58" spans="1:9" x14ac:dyDescent="0.25">
      <c r="A58" s="1" t="s">
        <v>19</v>
      </c>
      <c r="B58" s="4">
        <v>4912.08</v>
      </c>
      <c r="C58" s="4">
        <v>2868</v>
      </c>
      <c r="D58" s="7">
        <v>24</v>
      </c>
      <c r="E58" s="7">
        <v>16</v>
      </c>
      <c r="F58" s="7">
        <v>163</v>
      </c>
      <c r="G58" s="22">
        <v>173</v>
      </c>
      <c r="H58" s="23">
        <f t="shared" si="2"/>
        <v>0.14723926380368099</v>
      </c>
      <c r="I58" s="23">
        <f t="shared" si="2"/>
        <v>9.2485549132947972E-2</v>
      </c>
    </row>
    <row r="59" spans="1:9" x14ac:dyDescent="0.25">
      <c r="A59" s="1" t="s">
        <v>100</v>
      </c>
      <c r="B59" s="4">
        <v>1212</v>
      </c>
      <c r="C59" s="4">
        <v>1212</v>
      </c>
      <c r="D59" s="7">
        <v>5</v>
      </c>
      <c r="E59" s="7">
        <v>5</v>
      </c>
      <c r="F59" s="7">
        <v>7</v>
      </c>
      <c r="G59" s="22">
        <v>7</v>
      </c>
      <c r="H59" s="23">
        <f t="shared" si="2"/>
        <v>0.7142857142857143</v>
      </c>
      <c r="I59" s="23">
        <f t="shared" si="2"/>
        <v>0.7142857142857143</v>
      </c>
    </row>
    <row r="60" spans="1:9" x14ac:dyDescent="0.25">
      <c r="A60" s="1" t="s">
        <v>101</v>
      </c>
      <c r="B60" s="4">
        <v>480</v>
      </c>
      <c r="C60" s="4">
        <v>480</v>
      </c>
      <c r="D60" s="7">
        <v>2</v>
      </c>
      <c r="E60" s="7">
        <v>2</v>
      </c>
      <c r="F60" s="7">
        <v>8</v>
      </c>
      <c r="G60" s="22">
        <v>9</v>
      </c>
      <c r="H60" s="23">
        <f t="shared" si="2"/>
        <v>0.25</v>
      </c>
      <c r="I60" s="23">
        <f t="shared" si="2"/>
        <v>0.22222222222222221</v>
      </c>
    </row>
    <row r="61" spans="1:9" x14ac:dyDescent="0.25">
      <c r="A61" s="1" t="s">
        <v>102</v>
      </c>
      <c r="B61" s="4">
        <v>240</v>
      </c>
      <c r="C61" s="4">
        <v>588</v>
      </c>
      <c r="D61" s="7">
        <v>1</v>
      </c>
      <c r="E61" s="7">
        <v>2</v>
      </c>
      <c r="F61" s="7">
        <v>30</v>
      </c>
      <c r="G61" s="22">
        <v>30</v>
      </c>
      <c r="H61" s="23">
        <f t="shared" si="2"/>
        <v>3.3333333333333333E-2</v>
      </c>
      <c r="I61" s="23">
        <f t="shared" si="2"/>
        <v>6.6666666666666666E-2</v>
      </c>
    </row>
    <row r="62" spans="1:9" x14ac:dyDescent="0.25">
      <c r="A62" s="1" t="s">
        <v>46</v>
      </c>
      <c r="B62" s="4">
        <v>29929.56</v>
      </c>
      <c r="C62" s="4">
        <v>33468.559999999998</v>
      </c>
      <c r="D62" s="7">
        <v>176</v>
      </c>
      <c r="E62" s="7">
        <v>195</v>
      </c>
      <c r="F62" s="7">
        <v>1227</v>
      </c>
      <c r="G62" s="22">
        <v>1226</v>
      </c>
      <c r="H62" s="23">
        <f t="shared" si="2"/>
        <v>0.14343928280358598</v>
      </c>
      <c r="I62" s="23">
        <f t="shared" si="2"/>
        <v>0.15905383360522024</v>
      </c>
    </row>
    <row r="63" spans="1:9" x14ac:dyDescent="0.25">
      <c r="A63" s="1" t="s">
        <v>103</v>
      </c>
      <c r="B63" s="4">
        <v>60</v>
      </c>
      <c r="C63" s="4">
        <v>60</v>
      </c>
      <c r="D63" s="7">
        <v>1</v>
      </c>
      <c r="E63" s="7">
        <v>1</v>
      </c>
      <c r="F63" s="7">
        <v>5</v>
      </c>
      <c r="G63" s="22">
        <v>6</v>
      </c>
      <c r="H63" s="23">
        <f t="shared" si="2"/>
        <v>0.2</v>
      </c>
      <c r="I63" s="23">
        <f t="shared" si="2"/>
        <v>0.16666666666666666</v>
      </c>
    </row>
    <row r="64" spans="1:9" x14ac:dyDescent="0.25">
      <c r="A64" s="1" t="s">
        <v>130</v>
      </c>
      <c r="B64" s="4">
        <v>7308</v>
      </c>
      <c r="C64" s="4">
        <v>6916</v>
      </c>
      <c r="D64" s="7">
        <v>52</v>
      </c>
      <c r="E64" s="7">
        <v>48</v>
      </c>
      <c r="F64" s="7">
        <v>282</v>
      </c>
      <c r="G64" s="22">
        <v>298</v>
      </c>
      <c r="H64" s="23">
        <f t="shared" si="2"/>
        <v>0.18439716312056736</v>
      </c>
      <c r="I64" s="23">
        <f t="shared" si="2"/>
        <v>0.16107382550335569</v>
      </c>
    </row>
    <row r="65" spans="1:9" x14ac:dyDescent="0.25">
      <c r="A65" s="1" t="s">
        <v>61</v>
      </c>
      <c r="B65" s="4">
        <v>1692</v>
      </c>
      <c r="C65" s="4">
        <v>1452</v>
      </c>
      <c r="D65" s="7">
        <v>10</v>
      </c>
      <c r="E65" s="7">
        <v>9</v>
      </c>
      <c r="F65" s="7">
        <v>222</v>
      </c>
      <c r="G65" s="22">
        <v>288</v>
      </c>
      <c r="H65" s="23">
        <f t="shared" si="2"/>
        <v>4.5045045045045043E-2</v>
      </c>
      <c r="I65" s="23">
        <f t="shared" si="2"/>
        <v>3.125E-2</v>
      </c>
    </row>
    <row r="66" spans="1:9" x14ac:dyDescent="0.25">
      <c r="A66" s="1" t="s">
        <v>77</v>
      </c>
      <c r="B66" s="4">
        <v>19668</v>
      </c>
      <c r="C66" s="4">
        <v>19743.88</v>
      </c>
      <c r="D66" s="7">
        <v>43</v>
      </c>
      <c r="E66" s="7">
        <v>51</v>
      </c>
      <c r="F66" s="7">
        <v>301</v>
      </c>
      <c r="G66" s="22">
        <v>305</v>
      </c>
      <c r="H66" s="23">
        <f t="shared" si="2"/>
        <v>0.14285714285714285</v>
      </c>
      <c r="I66" s="23">
        <f t="shared" si="2"/>
        <v>0.16721311475409836</v>
      </c>
    </row>
    <row r="67" spans="1:9" x14ac:dyDescent="0.25">
      <c r="A67" s="1" t="s">
        <v>104</v>
      </c>
      <c r="B67" s="4">
        <v>4318</v>
      </c>
      <c r="C67" s="4">
        <v>1243</v>
      </c>
      <c r="D67" s="7">
        <v>8</v>
      </c>
      <c r="E67" s="7">
        <v>5</v>
      </c>
      <c r="F67" s="7">
        <v>18</v>
      </c>
      <c r="G67" s="22">
        <v>16</v>
      </c>
      <c r="H67" s="23">
        <f t="shared" si="2"/>
        <v>0.44444444444444442</v>
      </c>
      <c r="I67" s="23">
        <f t="shared" si="2"/>
        <v>0.3125</v>
      </c>
    </row>
    <row r="68" spans="1:9" x14ac:dyDescent="0.25">
      <c r="A68" s="1" t="s">
        <v>53</v>
      </c>
      <c r="B68" s="4">
        <v>37164</v>
      </c>
      <c r="C68" s="4">
        <v>32970.199999999997</v>
      </c>
      <c r="D68" s="7">
        <v>140</v>
      </c>
      <c r="E68" s="7">
        <v>121</v>
      </c>
      <c r="F68" s="7">
        <v>1592</v>
      </c>
      <c r="G68" s="22">
        <v>1741</v>
      </c>
      <c r="H68" s="23">
        <f t="shared" si="2"/>
        <v>8.7939698492462318E-2</v>
      </c>
      <c r="I68" s="23">
        <f t="shared" si="2"/>
        <v>6.9500287191269383E-2</v>
      </c>
    </row>
    <row r="69" spans="1:9" x14ac:dyDescent="0.25">
      <c r="A69" s="1" t="s">
        <v>83</v>
      </c>
      <c r="B69" s="4">
        <v>4656</v>
      </c>
      <c r="C69" s="4">
        <v>4044</v>
      </c>
      <c r="D69" s="7">
        <v>22</v>
      </c>
      <c r="E69" s="7">
        <v>17</v>
      </c>
      <c r="F69" s="7">
        <v>334</v>
      </c>
      <c r="G69" s="22">
        <v>302</v>
      </c>
      <c r="H69" s="23">
        <f t="shared" si="2"/>
        <v>6.5868263473053898E-2</v>
      </c>
      <c r="I69" s="23">
        <f t="shared" si="2"/>
        <v>5.6291390728476824E-2</v>
      </c>
    </row>
    <row r="70" spans="1:9" x14ac:dyDescent="0.25">
      <c r="A70" s="1" t="s">
        <v>54</v>
      </c>
      <c r="B70" s="4">
        <v>5512.32</v>
      </c>
      <c r="C70" s="4">
        <v>3528</v>
      </c>
      <c r="D70" s="7">
        <v>14</v>
      </c>
      <c r="E70" s="7">
        <v>7</v>
      </c>
      <c r="F70" s="7">
        <v>132</v>
      </c>
      <c r="G70" s="22">
        <v>139</v>
      </c>
      <c r="H70" s="23">
        <f t="shared" si="2"/>
        <v>0.10606060606060606</v>
      </c>
      <c r="I70" s="23">
        <f t="shared" si="2"/>
        <v>5.0359712230215826E-2</v>
      </c>
    </row>
    <row r="71" spans="1:9" x14ac:dyDescent="0.25">
      <c r="A71" s="1" t="s">
        <v>20</v>
      </c>
      <c r="B71" s="4">
        <v>6855.96</v>
      </c>
      <c r="C71" s="4">
        <v>6123.96</v>
      </c>
      <c r="D71" s="7">
        <v>34</v>
      </c>
      <c r="E71" s="7">
        <v>30</v>
      </c>
      <c r="F71" s="7">
        <v>408</v>
      </c>
      <c r="G71" s="22">
        <v>412</v>
      </c>
      <c r="H71" s="23">
        <f t="shared" si="2"/>
        <v>8.3333333333333329E-2</v>
      </c>
      <c r="I71" s="23">
        <f t="shared" si="2"/>
        <v>7.281553398058252E-2</v>
      </c>
    </row>
    <row r="72" spans="1:9" x14ac:dyDescent="0.25">
      <c r="A72" s="1" t="s">
        <v>105</v>
      </c>
      <c r="B72" s="4">
        <v>1440</v>
      </c>
      <c r="C72" s="4">
        <v>240</v>
      </c>
      <c r="D72" s="7">
        <v>4</v>
      </c>
      <c r="E72" s="7">
        <v>1</v>
      </c>
      <c r="F72" s="7">
        <v>6</v>
      </c>
      <c r="G72" s="22">
        <v>13</v>
      </c>
      <c r="H72" s="23">
        <f t="shared" si="2"/>
        <v>0.66666666666666663</v>
      </c>
      <c r="I72" s="23">
        <f t="shared" si="2"/>
        <v>7.6923076923076927E-2</v>
      </c>
    </row>
    <row r="73" spans="1:9" x14ac:dyDescent="0.25">
      <c r="A73" s="1" t="s">
        <v>131</v>
      </c>
      <c r="B73" s="4">
        <v>0</v>
      </c>
      <c r="C73" s="4">
        <v>1040</v>
      </c>
      <c r="D73" s="7">
        <v>0</v>
      </c>
      <c r="E73" s="7">
        <v>2</v>
      </c>
      <c r="F73" s="26">
        <v>0</v>
      </c>
      <c r="G73" s="22">
        <v>15</v>
      </c>
      <c r="I73" s="23">
        <f t="shared" ref="I73" si="3">E73/G73</f>
        <v>0.13333333333333333</v>
      </c>
    </row>
    <row r="74" spans="1:9" s="20" customFormat="1" ht="30" customHeight="1" x14ac:dyDescent="0.25">
      <c r="A74" s="16" t="s">
        <v>1</v>
      </c>
      <c r="B74" s="17" t="s">
        <v>135</v>
      </c>
      <c r="C74" s="17" t="s">
        <v>136</v>
      </c>
      <c r="D74" s="18" t="s">
        <v>137</v>
      </c>
      <c r="E74" s="18" t="s">
        <v>138</v>
      </c>
      <c r="F74" s="18" t="s">
        <v>139</v>
      </c>
      <c r="G74" s="18" t="s">
        <v>140</v>
      </c>
      <c r="H74" s="24" t="s">
        <v>141</v>
      </c>
      <c r="I74" s="19" t="s">
        <v>142</v>
      </c>
    </row>
    <row r="75" spans="1:9" x14ac:dyDescent="0.25">
      <c r="A75" s="1" t="s">
        <v>21</v>
      </c>
      <c r="B75" s="4">
        <v>1665</v>
      </c>
      <c r="C75" s="4">
        <v>1958</v>
      </c>
      <c r="D75" s="7">
        <v>7</v>
      </c>
      <c r="E75" s="7">
        <v>8</v>
      </c>
      <c r="F75" s="7">
        <v>16</v>
      </c>
      <c r="G75" s="22">
        <v>18</v>
      </c>
      <c r="H75" s="23">
        <f t="shared" ref="H75:I111" si="4">D75/F75</f>
        <v>0.4375</v>
      </c>
      <c r="I75" s="23">
        <f t="shared" si="4"/>
        <v>0.44444444444444442</v>
      </c>
    </row>
    <row r="76" spans="1:9" x14ac:dyDescent="0.25">
      <c r="A76" s="1" t="s">
        <v>106</v>
      </c>
      <c r="B76" s="4">
        <v>2400</v>
      </c>
      <c r="C76" s="4">
        <v>3650</v>
      </c>
      <c r="D76" s="7">
        <v>3</v>
      </c>
      <c r="E76" s="7">
        <v>5</v>
      </c>
      <c r="F76" s="7">
        <v>26</v>
      </c>
      <c r="G76" s="22">
        <v>26</v>
      </c>
      <c r="H76" s="23">
        <f t="shared" si="4"/>
        <v>0.11538461538461539</v>
      </c>
      <c r="I76" s="23">
        <f t="shared" si="4"/>
        <v>0.19230769230769232</v>
      </c>
    </row>
    <row r="77" spans="1:9" x14ac:dyDescent="0.25">
      <c r="A77" s="1" t="s">
        <v>87</v>
      </c>
      <c r="B77" s="4">
        <v>5757</v>
      </c>
      <c r="C77" s="4">
        <v>5159.2700000000004</v>
      </c>
      <c r="D77" s="7">
        <v>25</v>
      </c>
      <c r="E77" s="7">
        <v>26</v>
      </c>
      <c r="F77" s="7">
        <v>47</v>
      </c>
      <c r="G77" s="22">
        <v>40</v>
      </c>
      <c r="H77" s="23">
        <f t="shared" si="4"/>
        <v>0.53191489361702127</v>
      </c>
      <c r="I77" s="23">
        <f t="shared" si="4"/>
        <v>0.65</v>
      </c>
    </row>
    <row r="78" spans="1:9" x14ac:dyDescent="0.25">
      <c r="A78" s="1" t="s">
        <v>107</v>
      </c>
      <c r="B78" s="4">
        <v>3768</v>
      </c>
      <c r="C78" s="4">
        <v>3773</v>
      </c>
      <c r="D78" s="7">
        <v>12</v>
      </c>
      <c r="E78" s="7">
        <v>15</v>
      </c>
      <c r="F78" s="7">
        <v>48</v>
      </c>
      <c r="G78" s="22">
        <v>50</v>
      </c>
      <c r="H78" s="23">
        <f t="shared" si="4"/>
        <v>0.25</v>
      </c>
      <c r="I78" s="23">
        <f t="shared" si="4"/>
        <v>0.3</v>
      </c>
    </row>
    <row r="79" spans="1:9" x14ac:dyDescent="0.25">
      <c r="A79" s="1" t="s">
        <v>22</v>
      </c>
      <c r="B79" s="4">
        <v>2400</v>
      </c>
      <c r="C79" s="4">
        <v>2580</v>
      </c>
      <c r="D79" s="7">
        <v>10</v>
      </c>
      <c r="E79" s="7">
        <v>9</v>
      </c>
      <c r="F79" s="7">
        <v>193</v>
      </c>
      <c r="G79" s="22">
        <v>201</v>
      </c>
      <c r="H79" s="23">
        <f t="shared" si="4"/>
        <v>5.181347150259067E-2</v>
      </c>
      <c r="I79" s="23">
        <f t="shared" si="4"/>
        <v>4.4776119402985072E-2</v>
      </c>
    </row>
    <row r="80" spans="1:9" x14ac:dyDescent="0.25">
      <c r="A80" s="1" t="s">
        <v>108</v>
      </c>
      <c r="B80" s="4">
        <v>26993.195</v>
      </c>
      <c r="C80" s="4">
        <v>33979.665000000001</v>
      </c>
      <c r="D80" s="7">
        <v>115</v>
      </c>
      <c r="E80" s="7">
        <v>153</v>
      </c>
      <c r="F80" s="7">
        <v>227</v>
      </c>
      <c r="G80" s="22">
        <v>243</v>
      </c>
      <c r="H80" s="23">
        <f t="shared" si="4"/>
        <v>0.50660792951541855</v>
      </c>
      <c r="I80" s="23">
        <f t="shared" si="4"/>
        <v>0.62962962962962965</v>
      </c>
    </row>
    <row r="81" spans="1:9" x14ac:dyDescent="0.25">
      <c r="A81" s="1" t="s">
        <v>50</v>
      </c>
      <c r="B81" s="4">
        <v>64477.36</v>
      </c>
      <c r="C81" s="4">
        <v>64861.54</v>
      </c>
      <c r="D81" s="7">
        <v>309</v>
      </c>
      <c r="E81" s="7">
        <v>316</v>
      </c>
      <c r="F81" s="7">
        <v>1140</v>
      </c>
      <c r="G81" s="22">
        <v>1121</v>
      </c>
      <c r="H81" s="23">
        <f t="shared" si="4"/>
        <v>0.27105263157894738</v>
      </c>
      <c r="I81" s="23">
        <f t="shared" si="4"/>
        <v>0.28189116859946478</v>
      </c>
    </row>
    <row r="82" spans="1:9" x14ac:dyDescent="0.25">
      <c r="A82" s="1" t="s">
        <v>23</v>
      </c>
      <c r="B82" s="4">
        <v>42128.32</v>
      </c>
      <c r="C82" s="4">
        <v>37560.32</v>
      </c>
      <c r="D82" s="7">
        <v>169</v>
      </c>
      <c r="E82" s="7">
        <v>154</v>
      </c>
      <c r="F82" s="7">
        <v>905</v>
      </c>
      <c r="G82" s="22">
        <v>930</v>
      </c>
      <c r="H82" s="23">
        <f t="shared" si="4"/>
        <v>0.18674033149171271</v>
      </c>
      <c r="I82" s="23">
        <f t="shared" si="4"/>
        <v>0.16559139784946236</v>
      </c>
    </row>
    <row r="83" spans="1:9" x14ac:dyDescent="0.25">
      <c r="A83" s="1" t="s">
        <v>24</v>
      </c>
      <c r="B83" s="4">
        <v>16452</v>
      </c>
      <c r="C83" s="4">
        <v>6852</v>
      </c>
      <c r="D83" s="7">
        <v>26</v>
      </c>
      <c r="E83" s="7">
        <v>9</v>
      </c>
      <c r="F83" s="7">
        <v>501</v>
      </c>
      <c r="G83" s="22">
        <v>501</v>
      </c>
      <c r="H83" s="23">
        <f t="shared" si="4"/>
        <v>5.1896207584830337E-2</v>
      </c>
      <c r="I83" s="23">
        <f t="shared" si="4"/>
        <v>1.7964071856287425E-2</v>
      </c>
    </row>
    <row r="84" spans="1:9" x14ac:dyDescent="0.25">
      <c r="A84" s="1" t="s">
        <v>78</v>
      </c>
      <c r="B84" s="4">
        <v>26791</v>
      </c>
      <c r="C84" s="4">
        <v>84840.71</v>
      </c>
      <c r="D84" s="7">
        <v>75</v>
      </c>
      <c r="E84" s="7">
        <v>117</v>
      </c>
      <c r="F84" s="7">
        <v>228</v>
      </c>
      <c r="G84" s="22">
        <v>229</v>
      </c>
      <c r="H84" s="23">
        <f t="shared" si="4"/>
        <v>0.32894736842105265</v>
      </c>
      <c r="I84" s="23">
        <f t="shared" si="4"/>
        <v>0.51091703056768556</v>
      </c>
    </row>
    <row r="85" spans="1:9" x14ac:dyDescent="0.25">
      <c r="A85" s="1" t="s">
        <v>65</v>
      </c>
      <c r="B85" s="4">
        <v>13373</v>
      </c>
      <c r="C85" s="4">
        <v>14571</v>
      </c>
      <c r="D85" s="7">
        <v>33</v>
      </c>
      <c r="E85" s="7">
        <v>32</v>
      </c>
      <c r="F85" s="7">
        <v>139</v>
      </c>
      <c r="G85" s="22">
        <v>156</v>
      </c>
      <c r="H85" s="23">
        <f t="shared" si="4"/>
        <v>0.23741007194244604</v>
      </c>
      <c r="I85" s="23">
        <f t="shared" si="4"/>
        <v>0.20512820512820512</v>
      </c>
    </row>
    <row r="86" spans="1:9" x14ac:dyDescent="0.25">
      <c r="A86" s="1" t="s">
        <v>25</v>
      </c>
      <c r="B86" s="4">
        <v>10830.12</v>
      </c>
      <c r="C86" s="4">
        <v>8076.12</v>
      </c>
      <c r="D86" s="7">
        <v>43</v>
      </c>
      <c r="E86" s="7">
        <v>38</v>
      </c>
      <c r="F86" s="7">
        <v>267</v>
      </c>
      <c r="G86" s="22">
        <v>265</v>
      </c>
      <c r="H86" s="23">
        <f t="shared" si="4"/>
        <v>0.16104868913857678</v>
      </c>
      <c r="I86" s="23">
        <f t="shared" si="4"/>
        <v>0.14339622641509434</v>
      </c>
    </row>
    <row r="87" spans="1:9" x14ac:dyDescent="0.25">
      <c r="A87" s="1" t="s">
        <v>66</v>
      </c>
      <c r="B87" s="4">
        <v>2114.88</v>
      </c>
      <c r="C87" s="4">
        <v>2114.88</v>
      </c>
      <c r="D87" s="7">
        <v>13</v>
      </c>
      <c r="E87" s="7">
        <v>13</v>
      </c>
      <c r="F87" s="7">
        <v>310</v>
      </c>
      <c r="G87" s="22">
        <v>257</v>
      </c>
      <c r="H87" s="23">
        <f t="shared" si="4"/>
        <v>4.1935483870967745E-2</v>
      </c>
      <c r="I87" s="23">
        <f t="shared" si="4"/>
        <v>5.0583657587548639E-2</v>
      </c>
    </row>
    <row r="88" spans="1:9" x14ac:dyDescent="0.25">
      <c r="A88" s="1" t="s">
        <v>26</v>
      </c>
      <c r="B88" s="4">
        <v>7628</v>
      </c>
      <c r="C88" s="4">
        <v>10110</v>
      </c>
      <c r="D88" s="7">
        <v>35</v>
      </c>
      <c r="E88" s="7">
        <v>50</v>
      </c>
      <c r="F88" s="7">
        <v>228</v>
      </c>
      <c r="G88" s="22">
        <v>300</v>
      </c>
      <c r="H88" s="23">
        <f t="shared" si="4"/>
        <v>0.15350877192982457</v>
      </c>
      <c r="I88" s="23">
        <f t="shared" si="4"/>
        <v>0.16666666666666666</v>
      </c>
    </row>
    <row r="89" spans="1:9" x14ac:dyDescent="0.25">
      <c r="A89" s="1" t="s">
        <v>27</v>
      </c>
      <c r="B89" s="4">
        <v>25664.880000000001</v>
      </c>
      <c r="C89" s="4">
        <v>23732.880000000001</v>
      </c>
      <c r="D89" s="7">
        <v>123</v>
      </c>
      <c r="E89" s="7">
        <v>117</v>
      </c>
      <c r="F89" s="7">
        <v>716</v>
      </c>
      <c r="G89" s="22">
        <v>718</v>
      </c>
      <c r="H89" s="23">
        <f t="shared" si="4"/>
        <v>0.1717877094972067</v>
      </c>
      <c r="I89" s="23">
        <f t="shared" si="4"/>
        <v>0.16295264623955433</v>
      </c>
    </row>
    <row r="90" spans="1:9" x14ac:dyDescent="0.25">
      <c r="A90" s="1" t="s">
        <v>109</v>
      </c>
      <c r="B90" s="4">
        <v>900</v>
      </c>
      <c r="C90" s="4">
        <v>1620</v>
      </c>
      <c r="D90" s="7">
        <v>2</v>
      </c>
      <c r="E90" s="7">
        <v>3</v>
      </c>
      <c r="F90" s="7">
        <v>14</v>
      </c>
      <c r="G90" s="22">
        <v>15</v>
      </c>
      <c r="H90" s="23">
        <f t="shared" si="4"/>
        <v>0.14285714285714285</v>
      </c>
      <c r="I90" s="23">
        <f t="shared" si="4"/>
        <v>0.2</v>
      </c>
    </row>
    <row r="91" spans="1:9" x14ac:dyDescent="0.25">
      <c r="A91" s="1" t="s">
        <v>47</v>
      </c>
      <c r="B91" s="4">
        <v>13940.04</v>
      </c>
      <c r="C91" s="4">
        <v>13148</v>
      </c>
      <c r="D91" s="7">
        <v>33</v>
      </c>
      <c r="E91" s="7">
        <v>31</v>
      </c>
      <c r="F91" s="7">
        <v>364</v>
      </c>
      <c r="G91" s="22">
        <v>388</v>
      </c>
      <c r="H91" s="23">
        <f t="shared" si="4"/>
        <v>9.0659340659340656E-2</v>
      </c>
      <c r="I91" s="23">
        <f t="shared" si="4"/>
        <v>7.9896907216494839E-2</v>
      </c>
    </row>
    <row r="92" spans="1:9" x14ac:dyDescent="0.25">
      <c r="A92" s="1" t="s">
        <v>28</v>
      </c>
      <c r="B92" s="4">
        <v>20148</v>
      </c>
      <c r="C92" s="4">
        <v>21153</v>
      </c>
      <c r="D92" s="7">
        <v>28</v>
      </c>
      <c r="E92" s="7">
        <v>39</v>
      </c>
      <c r="F92" s="7">
        <v>186</v>
      </c>
      <c r="G92" s="22">
        <v>193</v>
      </c>
      <c r="H92" s="23">
        <f t="shared" si="4"/>
        <v>0.15053763440860216</v>
      </c>
      <c r="I92" s="23">
        <f t="shared" si="4"/>
        <v>0.20207253886010362</v>
      </c>
    </row>
    <row r="93" spans="1:9" x14ac:dyDescent="0.25">
      <c r="A93" s="1" t="s">
        <v>110</v>
      </c>
      <c r="B93" s="4">
        <v>1080</v>
      </c>
      <c r="C93" s="4">
        <v>1080</v>
      </c>
      <c r="D93" s="7">
        <v>3</v>
      </c>
      <c r="E93" s="7">
        <v>3</v>
      </c>
      <c r="F93" s="7">
        <v>10</v>
      </c>
      <c r="G93" s="22">
        <v>10</v>
      </c>
      <c r="H93" s="23">
        <f t="shared" si="4"/>
        <v>0.3</v>
      </c>
      <c r="I93" s="23">
        <f t="shared" si="4"/>
        <v>0.3</v>
      </c>
    </row>
    <row r="94" spans="1:9" x14ac:dyDescent="0.25">
      <c r="A94" s="1" t="s">
        <v>86</v>
      </c>
      <c r="B94" s="4">
        <v>420</v>
      </c>
      <c r="C94" s="4">
        <v>660</v>
      </c>
      <c r="D94" s="7">
        <v>2</v>
      </c>
      <c r="E94" s="7">
        <v>4</v>
      </c>
      <c r="F94" s="7">
        <v>19</v>
      </c>
      <c r="G94" s="22">
        <v>18</v>
      </c>
      <c r="H94" s="23">
        <f t="shared" si="4"/>
        <v>0.10526315789473684</v>
      </c>
      <c r="I94" s="23">
        <f t="shared" si="4"/>
        <v>0.22222222222222221</v>
      </c>
    </row>
    <row r="95" spans="1:9" x14ac:dyDescent="0.25">
      <c r="A95" s="1" t="s">
        <v>111</v>
      </c>
      <c r="B95" s="4">
        <v>14510</v>
      </c>
      <c r="C95" s="4">
        <v>13462</v>
      </c>
      <c r="D95" s="7">
        <v>23</v>
      </c>
      <c r="E95" s="7">
        <v>21</v>
      </c>
      <c r="F95" s="7">
        <v>82</v>
      </c>
      <c r="G95" s="22">
        <v>92</v>
      </c>
      <c r="H95" s="23">
        <f t="shared" si="4"/>
        <v>0.28048780487804881</v>
      </c>
      <c r="I95" s="23">
        <f t="shared" si="4"/>
        <v>0.22826086956521738</v>
      </c>
    </row>
    <row r="96" spans="1:9" x14ac:dyDescent="0.25">
      <c r="A96" s="1" t="s">
        <v>112</v>
      </c>
      <c r="B96" s="4">
        <v>65</v>
      </c>
      <c r="C96" s="4">
        <v>100</v>
      </c>
      <c r="D96" s="7">
        <v>2</v>
      </c>
      <c r="E96" s="7">
        <v>2</v>
      </c>
      <c r="F96" s="7">
        <v>7</v>
      </c>
      <c r="G96" s="22">
        <v>7</v>
      </c>
      <c r="H96" s="23">
        <f t="shared" si="4"/>
        <v>0.2857142857142857</v>
      </c>
      <c r="I96" s="23">
        <f t="shared" si="4"/>
        <v>0.2857142857142857</v>
      </c>
    </row>
    <row r="97" spans="1:9" x14ac:dyDescent="0.25">
      <c r="A97" s="1" t="s">
        <v>59</v>
      </c>
      <c r="B97" s="4">
        <v>7770</v>
      </c>
      <c r="C97" s="4">
        <v>8273</v>
      </c>
      <c r="D97" s="7">
        <v>42</v>
      </c>
      <c r="E97" s="7">
        <v>44</v>
      </c>
      <c r="F97" s="7">
        <v>124</v>
      </c>
      <c r="G97" s="22">
        <v>129</v>
      </c>
      <c r="H97" s="23">
        <f t="shared" si="4"/>
        <v>0.33870967741935482</v>
      </c>
      <c r="I97" s="23">
        <f t="shared" si="4"/>
        <v>0.34108527131782945</v>
      </c>
    </row>
    <row r="98" spans="1:9" x14ac:dyDescent="0.25">
      <c r="A98" s="1" t="s">
        <v>51</v>
      </c>
      <c r="B98" s="4">
        <v>7068</v>
      </c>
      <c r="C98" s="4">
        <v>8272</v>
      </c>
      <c r="D98" s="7">
        <v>36</v>
      </c>
      <c r="E98" s="7">
        <v>37</v>
      </c>
      <c r="F98" s="7">
        <v>604</v>
      </c>
      <c r="G98" s="22">
        <v>729</v>
      </c>
      <c r="H98" s="23">
        <f t="shared" si="4"/>
        <v>5.9602649006622516E-2</v>
      </c>
      <c r="I98" s="23">
        <f t="shared" si="4"/>
        <v>5.0754458161865572E-2</v>
      </c>
    </row>
    <row r="99" spans="1:9" x14ac:dyDescent="0.25">
      <c r="A99" s="1" t="s">
        <v>60</v>
      </c>
      <c r="B99" s="4">
        <v>4426</v>
      </c>
      <c r="C99" s="4">
        <v>4015</v>
      </c>
      <c r="D99" s="7">
        <v>23</v>
      </c>
      <c r="E99" s="7">
        <v>24</v>
      </c>
      <c r="F99" s="7">
        <v>100</v>
      </c>
      <c r="G99" s="22">
        <v>99</v>
      </c>
      <c r="H99" s="23">
        <f t="shared" si="4"/>
        <v>0.23</v>
      </c>
      <c r="I99" s="23">
        <f t="shared" si="4"/>
        <v>0.24242424242424243</v>
      </c>
    </row>
    <row r="100" spans="1:9" x14ac:dyDescent="0.25">
      <c r="A100" s="1" t="s">
        <v>113</v>
      </c>
      <c r="B100" s="4">
        <v>3636.96</v>
      </c>
      <c r="C100" s="4">
        <v>3596.96</v>
      </c>
      <c r="D100" s="7">
        <v>17</v>
      </c>
      <c r="E100" s="7">
        <v>17</v>
      </c>
      <c r="F100" s="7">
        <v>62</v>
      </c>
      <c r="G100" s="22">
        <v>61</v>
      </c>
      <c r="H100" s="23">
        <f t="shared" si="4"/>
        <v>0.27419354838709675</v>
      </c>
      <c r="I100" s="23">
        <f t="shared" si="4"/>
        <v>0.27868852459016391</v>
      </c>
    </row>
    <row r="101" spans="1:9" x14ac:dyDescent="0.25">
      <c r="A101" s="1" t="s">
        <v>114</v>
      </c>
      <c r="B101" s="4">
        <v>5940</v>
      </c>
      <c r="C101" s="4">
        <v>5940</v>
      </c>
      <c r="D101" s="7">
        <v>14</v>
      </c>
      <c r="E101" s="7">
        <v>14</v>
      </c>
      <c r="F101" s="7">
        <v>22</v>
      </c>
      <c r="G101" s="22">
        <v>23</v>
      </c>
      <c r="H101" s="23">
        <f t="shared" si="4"/>
        <v>0.63636363636363635</v>
      </c>
      <c r="I101" s="23">
        <f t="shared" si="4"/>
        <v>0.60869565217391308</v>
      </c>
    </row>
    <row r="102" spans="1:9" x14ac:dyDescent="0.25">
      <c r="A102" s="1" t="s">
        <v>115</v>
      </c>
      <c r="B102" s="4">
        <v>7944</v>
      </c>
      <c r="C102" s="4">
        <v>9780</v>
      </c>
      <c r="D102" s="7">
        <v>33</v>
      </c>
      <c r="E102" s="7">
        <v>33</v>
      </c>
      <c r="F102" s="7">
        <v>375</v>
      </c>
      <c r="G102" s="22">
        <v>380</v>
      </c>
      <c r="H102" s="23">
        <f t="shared" si="4"/>
        <v>8.7999999999999995E-2</v>
      </c>
      <c r="I102" s="23">
        <f t="shared" si="4"/>
        <v>8.6842105263157901E-2</v>
      </c>
    </row>
    <row r="103" spans="1:9" x14ac:dyDescent="0.25">
      <c r="A103" s="1" t="s">
        <v>116</v>
      </c>
      <c r="B103" s="4">
        <v>3090</v>
      </c>
      <c r="C103" s="4">
        <v>2550</v>
      </c>
      <c r="D103" s="7">
        <v>10</v>
      </c>
      <c r="E103" s="7">
        <v>8</v>
      </c>
      <c r="F103" s="7">
        <v>59</v>
      </c>
      <c r="G103" s="22">
        <v>59</v>
      </c>
      <c r="H103" s="23">
        <f t="shared" si="4"/>
        <v>0.16949152542372881</v>
      </c>
      <c r="I103" s="23">
        <f t="shared" si="4"/>
        <v>0.13559322033898305</v>
      </c>
    </row>
    <row r="104" spans="1:9" x14ac:dyDescent="0.25">
      <c r="A104" s="1" t="s">
        <v>29</v>
      </c>
      <c r="B104" s="4">
        <v>22326</v>
      </c>
      <c r="C104" s="4">
        <v>18532</v>
      </c>
      <c r="D104" s="7">
        <v>89</v>
      </c>
      <c r="E104" s="7">
        <v>80</v>
      </c>
      <c r="F104" s="7">
        <v>428</v>
      </c>
      <c r="G104" s="22">
        <v>431</v>
      </c>
      <c r="H104" s="23">
        <f t="shared" si="4"/>
        <v>0.20794392523364486</v>
      </c>
      <c r="I104" s="23">
        <f t="shared" si="4"/>
        <v>0.18561484918793503</v>
      </c>
    </row>
    <row r="105" spans="1:9" x14ac:dyDescent="0.25">
      <c r="A105" s="1" t="s">
        <v>30</v>
      </c>
      <c r="B105" s="4">
        <v>10020</v>
      </c>
      <c r="C105" s="4">
        <v>11056</v>
      </c>
      <c r="D105" s="7">
        <v>32</v>
      </c>
      <c r="E105" s="7">
        <v>41</v>
      </c>
      <c r="F105" s="7">
        <v>630</v>
      </c>
      <c r="G105" s="22">
        <v>554</v>
      </c>
      <c r="H105" s="23">
        <f t="shared" si="4"/>
        <v>5.0793650793650794E-2</v>
      </c>
      <c r="I105" s="23">
        <f t="shared" si="4"/>
        <v>7.4007220216606495E-2</v>
      </c>
    </row>
    <row r="106" spans="1:9" x14ac:dyDescent="0.25">
      <c r="A106" s="1" t="s">
        <v>117</v>
      </c>
      <c r="B106" s="4">
        <v>227.4</v>
      </c>
      <c r="C106" s="4">
        <v>227.4</v>
      </c>
      <c r="D106" s="7">
        <v>1</v>
      </c>
      <c r="E106" s="7">
        <v>1</v>
      </c>
      <c r="F106" s="7">
        <v>7</v>
      </c>
      <c r="G106" s="22">
        <v>4</v>
      </c>
      <c r="H106" s="23">
        <f t="shared" si="4"/>
        <v>0.14285714285714285</v>
      </c>
      <c r="I106" s="23">
        <f t="shared" si="4"/>
        <v>0.25</v>
      </c>
    </row>
    <row r="107" spans="1:9" x14ac:dyDescent="0.25">
      <c r="A107" s="1" t="s">
        <v>118</v>
      </c>
      <c r="B107" s="4">
        <v>608.16</v>
      </c>
      <c r="C107" s="4">
        <v>108</v>
      </c>
      <c r="D107" s="7">
        <v>3</v>
      </c>
      <c r="E107" s="7">
        <v>2</v>
      </c>
      <c r="F107" s="7">
        <v>9</v>
      </c>
      <c r="G107" s="22">
        <v>9</v>
      </c>
      <c r="H107" s="23">
        <f t="shared" si="4"/>
        <v>0.33333333333333331</v>
      </c>
      <c r="I107" s="23">
        <f t="shared" si="4"/>
        <v>0.22222222222222221</v>
      </c>
    </row>
    <row r="108" spans="1:9" x14ac:dyDescent="0.25">
      <c r="A108" s="1" t="s">
        <v>31</v>
      </c>
      <c r="B108" s="4">
        <v>275798.57500000001</v>
      </c>
      <c r="C108" s="4">
        <v>260731.66</v>
      </c>
      <c r="D108" s="7">
        <v>934</v>
      </c>
      <c r="E108" s="7">
        <v>927</v>
      </c>
      <c r="F108" s="7">
        <v>6541</v>
      </c>
      <c r="G108" s="22">
        <v>6658</v>
      </c>
      <c r="H108" s="23">
        <f t="shared" si="4"/>
        <v>0.14279162207613516</v>
      </c>
      <c r="I108" s="23">
        <f t="shared" si="4"/>
        <v>0.13923100030039051</v>
      </c>
    </row>
    <row r="109" spans="1:9" x14ac:dyDescent="0.25">
      <c r="A109" s="1" t="s">
        <v>79</v>
      </c>
      <c r="B109" s="4">
        <v>1915232.28</v>
      </c>
      <c r="C109" s="4">
        <v>1905817.62</v>
      </c>
      <c r="D109" s="7">
        <v>3901</v>
      </c>
      <c r="E109" s="7">
        <v>4114</v>
      </c>
      <c r="F109" s="7">
        <v>26068</v>
      </c>
      <c r="G109" s="22">
        <v>27184</v>
      </c>
      <c r="H109" s="23">
        <f t="shared" si="4"/>
        <v>0.14964707687586312</v>
      </c>
      <c r="I109" s="23">
        <f t="shared" si="4"/>
        <v>0.15133902295467921</v>
      </c>
    </row>
    <row r="110" spans="1:9" x14ac:dyDescent="0.25">
      <c r="A110" s="1" t="s">
        <v>119</v>
      </c>
      <c r="B110" s="4">
        <v>8772</v>
      </c>
      <c r="C110" s="4">
        <v>8608</v>
      </c>
      <c r="D110" s="7">
        <v>24</v>
      </c>
      <c r="E110" s="7">
        <v>29</v>
      </c>
      <c r="F110" s="7">
        <v>139</v>
      </c>
      <c r="G110" s="22">
        <v>140</v>
      </c>
      <c r="H110" s="23">
        <f t="shared" si="4"/>
        <v>0.17266187050359713</v>
      </c>
      <c r="I110" s="23">
        <f t="shared" si="4"/>
        <v>0.20714285714285716</v>
      </c>
    </row>
    <row r="111" spans="1:9" x14ac:dyDescent="0.25">
      <c r="A111" s="1" t="s">
        <v>84</v>
      </c>
      <c r="B111" s="4">
        <v>13142</v>
      </c>
      <c r="C111" s="4">
        <v>13368</v>
      </c>
      <c r="D111" s="7">
        <v>73</v>
      </c>
      <c r="E111" s="7">
        <v>124</v>
      </c>
      <c r="F111" s="7">
        <v>655</v>
      </c>
      <c r="G111" s="22">
        <v>707</v>
      </c>
      <c r="H111" s="23">
        <f t="shared" si="4"/>
        <v>0.11145038167938931</v>
      </c>
      <c r="I111" s="23">
        <f t="shared" si="4"/>
        <v>0.17538896746817539</v>
      </c>
    </row>
    <row r="112" spans="1:9" s="20" customFormat="1" ht="30" x14ac:dyDescent="0.25">
      <c r="A112" s="16" t="s">
        <v>1</v>
      </c>
      <c r="B112" s="17" t="s">
        <v>135</v>
      </c>
      <c r="C112" s="17" t="s">
        <v>136</v>
      </c>
      <c r="D112" s="18" t="s">
        <v>137</v>
      </c>
      <c r="E112" s="18" t="s">
        <v>138</v>
      </c>
      <c r="F112" s="18" t="s">
        <v>139</v>
      </c>
      <c r="G112" s="18" t="s">
        <v>140</v>
      </c>
      <c r="H112" s="24" t="s">
        <v>144</v>
      </c>
      <c r="I112" s="19" t="s">
        <v>142</v>
      </c>
    </row>
    <row r="113" spans="1:9" x14ac:dyDescent="0.25">
      <c r="A113" s="1" t="s">
        <v>32</v>
      </c>
      <c r="B113" s="4">
        <v>6396</v>
      </c>
      <c r="C113" s="4">
        <v>5280</v>
      </c>
      <c r="D113" s="7">
        <v>24</v>
      </c>
      <c r="E113" s="7">
        <v>20</v>
      </c>
      <c r="F113" s="7">
        <v>341</v>
      </c>
      <c r="G113" s="22">
        <v>253</v>
      </c>
      <c r="H113" s="23">
        <f>D113/F113</f>
        <v>7.0381231671554259E-2</v>
      </c>
      <c r="I113" s="23">
        <f t="shared" ref="I113:I134" si="5">E113/G113</f>
        <v>7.9051383399209488E-2</v>
      </c>
    </row>
    <row r="114" spans="1:9" x14ac:dyDescent="0.25">
      <c r="A114" s="1" t="s">
        <v>132</v>
      </c>
      <c r="B114" s="4">
        <v>0</v>
      </c>
      <c r="C114" s="4">
        <v>346.31</v>
      </c>
      <c r="D114" s="7">
        <v>0</v>
      </c>
      <c r="E114" s="7">
        <v>1</v>
      </c>
      <c r="F114" s="7">
        <v>0</v>
      </c>
      <c r="G114" s="22">
        <v>20</v>
      </c>
      <c r="H114" s="23"/>
      <c r="I114" s="23">
        <f t="shared" si="5"/>
        <v>0.05</v>
      </c>
    </row>
    <row r="115" spans="1:9" x14ac:dyDescent="0.25">
      <c r="A115" s="1" t="s">
        <v>80</v>
      </c>
      <c r="B115" s="4">
        <v>1260</v>
      </c>
      <c r="C115" s="4">
        <v>1225</v>
      </c>
      <c r="D115" s="7">
        <v>3</v>
      </c>
      <c r="E115" s="7">
        <v>3</v>
      </c>
      <c r="F115" s="7">
        <v>6</v>
      </c>
      <c r="G115" s="22">
        <v>6</v>
      </c>
      <c r="H115" s="23">
        <f t="shared" ref="H115:H132" si="6">D115/F115</f>
        <v>0.5</v>
      </c>
      <c r="I115" s="23">
        <f t="shared" si="5"/>
        <v>0.5</v>
      </c>
    </row>
    <row r="116" spans="1:9" x14ac:dyDescent="0.25">
      <c r="A116" s="1" t="s">
        <v>120</v>
      </c>
      <c r="B116" s="4">
        <v>1260</v>
      </c>
      <c r="C116" s="4">
        <v>792</v>
      </c>
      <c r="D116" s="7">
        <v>1</v>
      </c>
      <c r="E116" s="7">
        <v>2</v>
      </c>
      <c r="F116" s="7">
        <v>13</v>
      </c>
      <c r="G116" s="22">
        <v>13</v>
      </c>
      <c r="H116" s="23">
        <f t="shared" si="6"/>
        <v>7.6923076923076927E-2</v>
      </c>
      <c r="I116" s="23">
        <f t="shared" si="5"/>
        <v>0.15384615384615385</v>
      </c>
    </row>
    <row r="117" spans="1:9" x14ac:dyDescent="0.25">
      <c r="A117" s="1" t="s">
        <v>121</v>
      </c>
      <c r="B117" s="4">
        <v>48</v>
      </c>
      <c r="C117" s="4">
        <v>269</v>
      </c>
      <c r="D117" s="7">
        <v>2</v>
      </c>
      <c r="E117" s="7">
        <v>2</v>
      </c>
      <c r="F117" s="7">
        <v>2</v>
      </c>
      <c r="G117" s="22">
        <v>2</v>
      </c>
      <c r="H117" s="23">
        <f t="shared" si="6"/>
        <v>1</v>
      </c>
      <c r="I117" s="23">
        <f t="shared" si="5"/>
        <v>1</v>
      </c>
    </row>
    <row r="118" spans="1:9" x14ac:dyDescent="0.25">
      <c r="A118" s="1" t="s">
        <v>81</v>
      </c>
      <c r="B118" s="4">
        <v>3989</v>
      </c>
      <c r="C118" s="4">
        <v>4639.8999999999996</v>
      </c>
      <c r="D118" s="7">
        <v>21</v>
      </c>
      <c r="E118" s="7">
        <v>22</v>
      </c>
      <c r="F118" s="7">
        <v>42</v>
      </c>
      <c r="G118" s="22">
        <v>39</v>
      </c>
      <c r="H118" s="23">
        <f t="shared" si="6"/>
        <v>0.5</v>
      </c>
      <c r="I118" s="23">
        <f t="shared" si="5"/>
        <v>0.5641025641025641</v>
      </c>
    </row>
    <row r="119" spans="1:9" x14ac:dyDescent="0.25">
      <c r="A119" s="1" t="s">
        <v>64</v>
      </c>
      <c r="B119" s="4">
        <v>6768</v>
      </c>
      <c r="C119" s="4">
        <v>5986</v>
      </c>
      <c r="D119" s="7">
        <v>30</v>
      </c>
      <c r="E119" s="7">
        <v>26</v>
      </c>
      <c r="F119" s="7">
        <v>124</v>
      </c>
      <c r="G119" s="22">
        <v>101</v>
      </c>
      <c r="H119" s="23">
        <f t="shared" si="6"/>
        <v>0.24193548387096775</v>
      </c>
      <c r="I119" s="23">
        <f t="shared" si="5"/>
        <v>0.25742574257425743</v>
      </c>
    </row>
    <row r="120" spans="1:9" x14ac:dyDescent="0.25">
      <c r="A120" s="1" t="s">
        <v>88</v>
      </c>
      <c r="B120" s="4">
        <v>1281.2</v>
      </c>
      <c r="C120" s="4">
        <v>1506.2</v>
      </c>
      <c r="D120" s="7">
        <v>13</v>
      </c>
      <c r="E120" s="7">
        <v>8</v>
      </c>
      <c r="F120" s="7">
        <v>35</v>
      </c>
      <c r="G120" s="22">
        <v>31</v>
      </c>
      <c r="H120" s="23">
        <f t="shared" si="6"/>
        <v>0.37142857142857144</v>
      </c>
      <c r="I120" s="23">
        <f t="shared" si="5"/>
        <v>0.25806451612903225</v>
      </c>
    </row>
    <row r="121" spans="1:9" x14ac:dyDescent="0.25">
      <c r="A121" s="1" t="s">
        <v>82</v>
      </c>
      <c r="B121" s="4">
        <v>8630</v>
      </c>
      <c r="C121" s="4">
        <v>10858</v>
      </c>
      <c r="D121" s="7">
        <v>25</v>
      </c>
      <c r="E121" s="7">
        <v>32</v>
      </c>
      <c r="F121" s="7">
        <v>63</v>
      </c>
      <c r="G121" s="22">
        <v>65</v>
      </c>
      <c r="H121" s="23">
        <f t="shared" si="6"/>
        <v>0.3968253968253968</v>
      </c>
      <c r="I121" s="23">
        <f t="shared" si="5"/>
        <v>0.49230769230769234</v>
      </c>
    </row>
    <row r="122" spans="1:9" x14ac:dyDescent="0.25">
      <c r="A122" s="1" t="s">
        <v>36</v>
      </c>
      <c r="B122" s="4">
        <v>42853.2</v>
      </c>
      <c r="C122" s="4">
        <v>41912.449999999997</v>
      </c>
      <c r="D122" s="7">
        <v>353</v>
      </c>
      <c r="E122" s="7">
        <v>338</v>
      </c>
      <c r="F122" s="7">
        <v>2219</v>
      </c>
      <c r="G122" s="22">
        <v>2182</v>
      </c>
      <c r="H122" s="23">
        <f t="shared" si="6"/>
        <v>0.1590806669671023</v>
      </c>
      <c r="I122" s="23">
        <f t="shared" si="5"/>
        <v>0.15490375802016498</v>
      </c>
    </row>
    <row r="123" spans="1:9" x14ac:dyDescent="0.25">
      <c r="A123" s="1" t="s">
        <v>122</v>
      </c>
      <c r="B123" s="4">
        <v>2190</v>
      </c>
      <c r="C123" s="4">
        <v>1020</v>
      </c>
      <c r="D123" s="7">
        <v>13</v>
      </c>
      <c r="E123" s="7">
        <v>7</v>
      </c>
      <c r="F123" s="7">
        <v>13</v>
      </c>
      <c r="G123" s="22">
        <v>13</v>
      </c>
      <c r="H123" s="23">
        <f t="shared" si="6"/>
        <v>1</v>
      </c>
      <c r="I123" s="23">
        <f t="shared" si="5"/>
        <v>0.53846153846153844</v>
      </c>
    </row>
    <row r="124" spans="1:9" x14ac:dyDescent="0.25">
      <c r="A124" s="1" t="s">
        <v>33</v>
      </c>
      <c r="B124" s="4">
        <v>101462.39999999999</v>
      </c>
      <c r="C124" s="4">
        <v>97916.160000000003</v>
      </c>
      <c r="D124" s="7">
        <v>378</v>
      </c>
      <c r="E124" s="7">
        <v>331</v>
      </c>
      <c r="F124" s="7">
        <v>6486</v>
      </c>
      <c r="G124" s="22">
        <v>6659</v>
      </c>
      <c r="H124" s="23">
        <f t="shared" si="6"/>
        <v>5.8279370952821465E-2</v>
      </c>
      <c r="I124" s="23">
        <f t="shared" si="5"/>
        <v>4.9707163237723381E-2</v>
      </c>
    </row>
    <row r="125" spans="1:9" x14ac:dyDescent="0.25">
      <c r="A125" s="1" t="s">
        <v>123</v>
      </c>
      <c r="B125" s="4">
        <v>12062</v>
      </c>
      <c r="C125" s="4">
        <v>11444</v>
      </c>
      <c r="D125" s="7">
        <v>70</v>
      </c>
      <c r="E125" s="7">
        <v>44</v>
      </c>
      <c r="F125" s="7">
        <v>98</v>
      </c>
      <c r="G125" s="22">
        <v>104</v>
      </c>
      <c r="H125" s="23">
        <f t="shared" si="6"/>
        <v>0.7142857142857143</v>
      </c>
      <c r="I125" s="23">
        <f t="shared" si="5"/>
        <v>0.42307692307692307</v>
      </c>
    </row>
    <row r="126" spans="1:9" x14ac:dyDescent="0.25">
      <c r="A126" s="1" t="s">
        <v>124</v>
      </c>
      <c r="B126" s="4">
        <v>1320</v>
      </c>
      <c r="C126" s="4">
        <v>1320</v>
      </c>
      <c r="D126" s="7">
        <v>7</v>
      </c>
      <c r="E126" s="7">
        <v>7</v>
      </c>
      <c r="F126" s="7">
        <v>19</v>
      </c>
      <c r="G126" s="22">
        <v>22</v>
      </c>
      <c r="H126" s="23">
        <f t="shared" si="6"/>
        <v>0.36842105263157893</v>
      </c>
      <c r="I126" s="23">
        <f t="shared" si="5"/>
        <v>0.31818181818181818</v>
      </c>
    </row>
    <row r="127" spans="1:9" x14ac:dyDescent="0.25">
      <c r="A127" s="1" t="s">
        <v>133</v>
      </c>
      <c r="B127" s="4">
        <v>9996</v>
      </c>
      <c r="C127" s="4">
        <v>29529.040000000001</v>
      </c>
      <c r="D127" s="7">
        <v>32</v>
      </c>
      <c r="E127" s="7">
        <v>96</v>
      </c>
      <c r="F127" s="26">
        <v>266</v>
      </c>
      <c r="G127" s="22">
        <v>549</v>
      </c>
      <c r="H127" s="23">
        <f t="shared" si="6"/>
        <v>0.12030075187969924</v>
      </c>
      <c r="I127" s="23">
        <f t="shared" si="5"/>
        <v>0.17486338797814208</v>
      </c>
    </row>
    <row r="128" spans="1:9" x14ac:dyDescent="0.25">
      <c r="A128" s="1" t="s">
        <v>52</v>
      </c>
      <c r="B128" s="4">
        <v>1014</v>
      </c>
      <c r="C128" s="4">
        <v>894</v>
      </c>
      <c r="D128" s="7">
        <v>12</v>
      </c>
      <c r="E128" s="7">
        <v>11</v>
      </c>
      <c r="F128" s="7">
        <v>138</v>
      </c>
      <c r="G128" s="22">
        <v>146</v>
      </c>
      <c r="H128" s="23">
        <f t="shared" si="6"/>
        <v>8.6956521739130432E-2</v>
      </c>
      <c r="I128" s="23">
        <f t="shared" si="5"/>
        <v>7.5342465753424653E-2</v>
      </c>
    </row>
    <row r="129" spans="1:9" x14ac:dyDescent="0.25">
      <c r="A129" s="1" t="s">
        <v>34</v>
      </c>
      <c r="B129" s="4">
        <v>64750.32</v>
      </c>
      <c r="C129" s="4">
        <v>72444.92</v>
      </c>
      <c r="D129" s="7">
        <v>180</v>
      </c>
      <c r="E129" s="7">
        <v>248</v>
      </c>
      <c r="F129" s="7">
        <v>1272</v>
      </c>
      <c r="G129" s="22">
        <v>1363</v>
      </c>
      <c r="H129" s="23">
        <f t="shared" si="6"/>
        <v>0.14150943396226415</v>
      </c>
      <c r="I129" s="23">
        <f t="shared" si="5"/>
        <v>0.18195157740278797</v>
      </c>
    </row>
    <row r="130" spans="1:9" x14ac:dyDescent="0.25">
      <c r="A130" s="1" t="s">
        <v>35</v>
      </c>
      <c r="B130" s="4">
        <v>17517</v>
      </c>
      <c r="C130" s="4">
        <v>15184</v>
      </c>
      <c r="D130" s="7">
        <v>62</v>
      </c>
      <c r="E130" s="7">
        <v>82</v>
      </c>
      <c r="F130" s="7">
        <v>244</v>
      </c>
      <c r="G130" s="22">
        <v>174</v>
      </c>
      <c r="H130" s="23">
        <f t="shared" si="6"/>
        <v>0.25409836065573771</v>
      </c>
      <c r="I130" s="23">
        <f t="shared" si="5"/>
        <v>0.47126436781609193</v>
      </c>
    </row>
    <row r="131" spans="1:9" x14ac:dyDescent="0.25">
      <c r="A131" s="1" t="s">
        <v>125</v>
      </c>
      <c r="B131" s="4">
        <v>2604</v>
      </c>
      <c r="C131" s="4">
        <v>3731</v>
      </c>
      <c r="D131" s="7">
        <v>8</v>
      </c>
      <c r="E131" s="7">
        <v>10</v>
      </c>
      <c r="F131" s="7">
        <v>25</v>
      </c>
      <c r="G131" s="22">
        <v>26</v>
      </c>
      <c r="H131" s="23">
        <f t="shared" si="6"/>
        <v>0.32</v>
      </c>
      <c r="I131" s="23">
        <f t="shared" si="5"/>
        <v>0.38461538461538464</v>
      </c>
    </row>
    <row r="132" spans="1:9" x14ac:dyDescent="0.25">
      <c r="A132" s="1" t="s">
        <v>126</v>
      </c>
      <c r="B132" s="4">
        <v>8391.9599999999991</v>
      </c>
      <c r="C132" s="4">
        <v>9855.9599999999991</v>
      </c>
      <c r="D132" s="7">
        <v>30</v>
      </c>
      <c r="E132" s="7">
        <v>26</v>
      </c>
      <c r="F132" s="7">
        <v>196</v>
      </c>
      <c r="G132" s="22">
        <v>193</v>
      </c>
      <c r="H132" s="23">
        <f t="shared" si="6"/>
        <v>0.15306122448979592</v>
      </c>
      <c r="I132" s="23">
        <f t="shared" si="5"/>
        <v>0.13471502590673576</v>
      </c>
    </row>
    <row r="133" spans="1:9" x14ac:dyDescent="0.25">
      <c r="C133" s="1"/>
      <c r="H133" s="23"/>
      <c r="I133" s="23"/>
    </row>
    <row r="134" spans="1:9" s="2" customFormat="1" x14ac:dyDescent="0.25">
      <c r="A134" s="2" t="s">
        <v>127</v>
      </c>
      <c r="B134" s="5">
        <f>SUM(B113:B133,B76:B111,B38:B75,B4:B36)</f>
        <v>4621155.8600000003</v>
      </c>
      <c r="C134" s="5">
        <f>SUM(C113:C133,C76:C111,C38:C75,C4:C36)</f>
        <v>4644462.3899999997</v>
      </c>
      <c r="D134" s="27">
        <f>SUM(D113:D133,D76:D111,D38:D75,D4:D36)</f>
        <v>14471</v>
      </c>
      <c r="E134" s="14">
        <f>SUM(E113:E132,E75:E111,E38:E73,E4:E36)</f>
        <v>15454</v>
      </c>
      <c r="F134" s="27">
        <f>SUM(F113:F133,F76:F111,F38:F75,F4:F36)</f>
        <v>103912</v>
      </c>
      <c r="G134" s="27">
        <f>SUM(G113:G133,G75:G111,G38:G73,G4:G36)</f>
        <v>106605</v>
      </c>
      <c r="H134" s="28">
        <f>D134/F134</f>
        <v>0.13926206790361076</v>
      </c>
      <c r="I134" s="28">
        <f t="shared" si="5"/>
        <v>0.14496505792411238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workbookViewId="0">
      <selection activeCell="A3" sqref="A3"/>
    </sheetView>
  </sheetViews>
  <sheetFormatPr defaultRowHeight="15" x14ac:dyDescent="0.25"/>
  <cols>
    <col min="1" max="1" width="55.140625" style="1" customWidth="1"/>
    <col min="2" max="2" width="12.5703125" style="4" customWidth="1"/>
    <col min="3" max="3" width="13.28515625" style="4" customWidth="1"/>
    <col min="4" max="4" width="8.140625" style="7" customWidth="1"/>
    <col min="5" max="5" width="8.7109375" style="26" customWidth="1"/>
    <col min="6" max="6" width="11.28515625" style="26" hidden="1" customWidth="1"/>
    <col min="7" max="7" width="11.28515625" style="26" customWidth="1"/>
    <col min="8" max="8" width="11.140625" style="11" customWidth="1"/>
    <col min="9" max="9" width="11.5703125" style="11" customWidth="1"/>
    <col min="10" max="10" width="19.28515625" style="30" hidden="1" customWidth="1"/>
    <col min="11" max="11" width="11.140625" style="30" hidden="1" customWidth="1"/>
    <col min="12" max="12" width="19.42578125" style="30" hidden="1" customWidth="1"/>
    <col min="13" max="13" width="21.85546875" style="30" hidden="1" customWidth="1"/>
    <col min="14" max="14" width="12.5703125" style="30" hidden="1" customWidth="1"/>
    <col min="15" max="15" width="9.140625" style="1"/>
    <col min="16" max="16" width="11.140625" style="1" bestFit="1" customWidth="1"/>
    <col min="17" max="246" width="9.140625" style="1"/>
    <col min="247" max="247" width="55.140625" style="1" customWidth="1"/>
    <col min="248" max="248" width="12.5703125" style="1" customWidth="1"/>
    <col min="249" max="249" width="13" style="1" customWidth="1"/>
    <col min="250" max="250" width="8.140625" style="1" customWidth="1"/>
    <col min="251" max="251" width="8.7109375" style="1" customWidth="1"/>
    <col min="252" max="252" width="0" style="1" hidden="1" customWidth="1"/>
    <col min="253" max="253" width="11.28515625" style="1" customWidth="1"/>
    <col min="254" max="254" width="11.42578125" style="1" customWidth="1"/>
    <col min="255" max="255" width="11.5703125" style="1" customWidth="1"/>
    <col min="256" max="256" width="19.5703125" style="1" customWidth="1"/>
    <col min="257" max="257" width="12.140625" style="1" customWidth="1"/>
    <col min="258" max="258" width="20.28515625" style="1" customWidth="1"/>
    <col min="259" max="259" width="22.7109375" style="1" customWidth="1"/>
    <col min="260" max="260" width="13.5703125" style="1" customWidth="1"/>
    <col min="261" max="261" width="16.28515625" style="1" customWidth="1"/>
    <col min="262" max="262" width="0.140625" style="1" customWidth="1"/>
    <col min="263" max="502" width="9.140625" style="1"/>
    <col min="503" max="503" width="55.140625" style="1" customWidth="1"/>
    <col min="504" max="504" width="12.5703125" style="1" customWidth="1"/>
    <col min="505" max="505" width="13" style="1" customWidth="1"/>
    <col min="506" max="506" width="8.140625" style="1" customWidth="1"/>
    <col min="507" max="507" width="8.7109375" style="1" customWidth="1"/>
    <col min="508" max="508" width="0" style="1" hidden="1" customWidth="1"/>
    <col min="509" max="509" width="11.28515625" style="1" customWidth="1"/>
    <col min="510" max="510" width="11.42578125" style="1" customWidth="1"/>
    <col min="511" max="511" width="11.5703125" style="1" customWidth="1"/>
    <col min="512" max="512" width="19.5703125" style="1" customWidth="1"/>
    <col min="513" max="513" width="12.140625" style="1" customWidth="1"/>
    <col min="514" max="514" width="20.28515625" style="1" customWidth="1"/>
    <col min="515" max="515" width="22.7109375" style="1" customWidth="1"/>
    <col min="516" max="516" width="13.5703125" style="1" customWidth="1"/>
    <col min="517" max="517" width="16.28515625" style="1" customWidth="1"/>
    <col min="518" max="518" width="0.140625" style="1" customWidth="1"/>
    <col min="519" max="758" width="9.140625" style="1"/>
    <col min="759" max="759" width="55.140625" style="1" customWidth="1"/>
    <col min="760" max="760" width="12.5703125" style="1" customWidth="1"/>
    <col min="761" max="761" width="13" style="1" customWidth="1"/>
    <col min="762" max="762" width="8.140625" style="1" customWidth="1"/>
    <col min="763" max="763" width="8.7109375" style="1" customWidth="1"/>
    <col min="764" max="764" width="0" style="1" hidden="1" customWidth="1"/>
    <col min="765" max="765" width="11.28515625" style="1" customWidth="1"/>
    <col min="766" max="766" width="11.42578125" style="1" customWidth="1"/>
    <col min="767" max="767" width="11.5703125" style="1" customWidth="1"/>
    <col min="768" max="768" width="19.5703125" style="1" customWidth="1"/>
    <col min="769" max="769" width="12.140625" style="1" customWidth="1"/>
    <col min="770" max="770" width="20.28515625" style="1" customWidth="1"/>
    <col min="771" max="771" width="22.7109375" style="1" customWidth="1"/>
    <col min="772" max="772" width="13.5703125" style="1" customWidth="1"/>
    <col min="773" max="773" width="16.28515625" style="1" customWidth="1"/>
    <col min="774" max="774" width="0.140625" style="1" customWidth="1"/>
    <col min="775" max="1014" width="9.140625" style="1"/>
    <col min="1015" max="1015" width="55.140625" style="1" customWidth="1"/>
    <col min="1016" max="1016" width="12.5703125" style="1" customWidth="1"/>
    <col min="1017" max="1017" width="13" style="1" customWidth="1"/>
    <col min="1018" max="1018" width="8.140625" style="1" customWidth="1"/>
    <col min="1019" max="1019" width="8.7109375" style="1" customWidth="1"/>
    <col min="1020" max="1020" width="0" style="1" hidden="1" customWidth="1"/>
    <col min="1021" max="1021" width="11.28515625" style="1" customWidth="1"/>
    <col min="1022" max="1022" width="11.42578125" style="1" customWidth="1"/>
    <col min="1023" max="1023" width="11.5703125" style="1" customWidth="1"/>
    <col min="1024" max="1024" width="19.5703125" style="1" customWidth="1"/>
    <col min="1025" max="1025" width="12.140625" style="1" customWidth="1"/>
    <col min="1026" max="1026" width="20.28515625" style="1" customWidth="1"/>
    <col min="1027" max="1027" width="22.7109375" style="1" customWidth="1"/>
    <col min="1028" max="1028" width="13.5703125" style="1" customWidth="1"/>
    <col min="1029" max="1029" width="16.28515625" style="1" customWidth="1"/>
    <col min="1030" max="1030" width="0.140625" style="1" customWidth="1"/>
    <col min="1031" max="1270" width="9.140625" style="1"/>
    <col min="1271" max="1271" width="55.140625" style="1" customWidth="1"/>
    <col min="1272" max="1272" width="12.5703125" style="1" customWidth="1"/>
    <col min="1273" max="1273" width="13" style="1" customWidth="1"/>
    <col min="1274" max="1274" width="8.140625" style="1" customWidth="1"/>
    <col min="1275" max="1275" width="8.7109375" style="1" customWidth="1"/>
    <col min="1276" max="1276" width="0" style="1" hidden="1" customWidth="1"/>
    <col min="1277" max="1277" width="11.28515625" style="1" customWidth="1"/>
    <col min="1278" max="1278" width="11.42578125" style="1" customWidth="1"/>
    <col min="1279" max="1279" width="11.5703125" style="1" customWidth="1"/>
    <col min="1280" max="1280" width="19.5703125" style="1" customWidth="1"/>
    <col min="1281" max="1281" width="12.140625" style="1" customWidth="1"/>
    <col min="1282" max="1282" width="20.28515625" style="1" customWidth="1"/>
    <col min="1283" max="1283" width="22.7109375" style="1" customWidth="1"/>
    <col min="1284" max="1284" width="13.5703125" style="1" customWidth="1"/>
    <col min="1285" max="1285" width="16.28515625" style="1" customWidth="1"/>
    <col min="1286" max="1286" width="0.140625" style="1" customWidth="1"/>
    <col min="1287" max="1526" width="9.140625" style="1"/>
    <col min="1527" max="1527" width="55.140625" style="1" customWidth="1"/>
    <col min="1528" max="1528" width="12.5703125" style="1" customWidth="1"/>
    <col min="1529" max="1529" width="13" style="1" customWidth="1"/>
    <col min="1530" max="1530" width="8.140625" style="1" customWidth="1"/>
    <col min="1531" max="1531" width="8.7109375" style="1" customWidth="1"/>
    <col min="1532" max="1532" width="0" style="1" hidden="1" customWidth="1"/>
    <col min="1533" max="1533" width="11.28515625" style="1" customWidth="1"/>
    <col min="1534" max="1534" width="11.42578125" style="1" customWidth="1"/>
    <col min="1535" max="1535" width="11.5703125" style="1" customWidth="1"/>
    <col min="1536" max="1536" width="19.5703125" style="1" customWidth="1"/>
    <col min="1537" max="1537" width="12.140625" style="1" customWidth="1"/>
    <col min="1538" max="1538" width="20.28515625" style="1" customWidth="1"/>
    <col min="1539" max="1539" width="22.7109375" style="1" customWidth="1"/>
    <col min="1540" max="1540" width="13.5703125" style="1" customWidth="1"/>
    <col min="1541" max="1541" width="16.28515625" style="1" customWidth="1"/>
    <col min="1542" max="1542" width="0.140625" style="1" customWidth="1"/>
    <col min="1543" max="1782" width="9.140625" style="1"/>
    <col min="1783" max="1783" width="55.140625" style="1" customWidth="1"/>
    <col min="1784" max="1784" width="12.5703125" style="1" customWidth="1"/>
    <col min="1785" max="1785" width="13" style="1" customWidth="1"/>
    <col min="1786" max="1786" width="8.140625" style="1" customWidth="1"/>
    <col min="1787" max="1787" width="8.7109375" style="1" customWidth="1"/>
    <col min="1788" max="1788" width="0" style="1" hidden="1" customWidth="1"/>
    <col min="1789" max="1789" width="11.28515625" style="1" customWidth="1"/>
    <col min="1790" max="1790" width="11.42578125" style="1" customWidth="1"/>
    <col min="1791" max="1791" width="11.5703125" style="1" customWidth="1"/>
    <col min="1792" max="1792" width="19.5703125" style="1" customWidth="1"/>
    <col min="1793" max="1793" width="12.140625" style="1" customWidth="1"/>
    <col min="1794" max="1794" width="20.28515625" style="1" customWidth="1"/>
    <col min="1795" max="1795" width="22.7109375" style="1" customWidth="1"/>
    <col min="1796" max="1796" width="13.5703125" style="1" customWidth="1"/>
    <col min="1797" max="1797" width="16.28515625" style="1" customWidth="1"/>
    <col min="1798" max="1798" width="0.140625" style="1" customWidth="1"/>
    <col min="1799" max="2038" width="9.140625" style="1"/>
    <col min="2039" max="2039" width="55.140625" style="1" customWidth="1"/>
    <col min="2040" max="2040" width="12.5703125" style="1" customWidth="1"/>
    <col min="2041" max="2041" width="13" style="1" customWidth="1"/>
    <col min="2042" max="2042" width="8.140625" style="1" customWidth="1"/>
    <col min="2043" max="2043" width="8.7109375" style="1" customWidth="1"/>
    <col min="2044" max="2044" width="0" style="1" hidden="1" customWidth="1"/>
    <col min="2045" max="2045" width="11.28515625" style="1" customWidth="1"/>
    <col min="2046" max="2046" width="11.42578125" style="1" customWidth="1"/>
    <col min="2047" max="2047" width="11.5703125" style="1" customWidth="1"/>
    <col min="2048" max="2048" width="19.5703125" style="1" customWidth="1"/>
    <col min="2049" max="2049" width="12.140625" style="1" customWidth="1"/>
    <col min="2050" max="2050" width="20.28515625" style="1" customWidth="1"/>
    <col min="2051" max="2051" width="22.7109375" style="1" customWidth="1"/>
    <col min="2052" max="2052" width="13.5703125" style="1" customWidth="1"/>
    <col min="2053" max="2053" width="16.28515625" style="1" customWidth="1"/>
    <col min="2054" max="2054" width="0.140625" style="1" customWidth="1"/>
    <col min="2055" max="2294" width="9.140625" style="1"/>
    <col min="2295" max="2295" width="55.140625" style="1" customWidth="1"/>
    <col min="2296" max="2296" width="12.5703125" style="1" customWidth="1"/>
    <col min="2297" max="2297" width="13" style="1" customWidth="1"/>
    <col min="2298" max="2298" width="8.140625" style="1" customWidth="1"/>
    <col min="2299" max="2299" width="8.7109375" style="1" customWidth="1"/>
    <col min="2300" max="2300" width="0" style="1" hidden="1" customWidth="1"/>
    <col min="2301" max="2301" width="11.28515625" style="1" customWidth="1"/>
    <col min="2302" max="2302" width="11.42578125" style="1" customWidth="1"/>
    <col min="2303" max="2303" width="11.5703125" style="1" customWidth="1"/>
    <col min="2304" max="2304" width="19.5703125" style="1" customWidth="1"/>
    <col min="2305" max="2305" width="12.140625" style="1" customWidth="1"/>
    <col min="2306" max="2306" width="20.28515625" style="1" customWidth="1"/>
    <col min="2307" max="2307" width="22.7109375" style="1" customWidth="1"/>
    <col min="2308" max="2308" width="13.5703125" style="1" customWidth="1"/>
    <col min="2309" max="2309" width="16.28515625" style="1" customWidth="1"/>
    <col min="2310" max="2310" width="0.140625" style="1" customWidth="1"/>
    <col min="2311" max="2550" width="9.140625" style="1"/>
    <col min="2551" max="2551" width="55.140625" style="1" customWidth="1"/>
    <col min="2552" max="2552" width="12.5703125" style="1" customWidth="1"/>
    <col min="2553" max="2553" width="13" style="1" customWidth="1"/>
    <col min="2554" max="2554" width="8.140625" style="1" customWidth="1"/>
    <col min="2555" max="2555" width="8.7109375" style="1" customWidth="1"/>
    <col min="2556" max="2556" width="0" style="1" hidden="1" customWidth="1"/>
    <col min="2557" max="2557" width="11.28515625" style="1" customWidth="1"/>
    <col min="2558" max="2558" width="11.42578125" style="1" customWidth="1"/>
    <col min="2559" max="2559" width="11.5703125" style="1" customWidth="1"/>
    <col min="2560" max="2560" width="19.5703125" style="1" customWidth="1"/>
    <col min="2561" max="2561" width="12.140625" style="1" customWidth="1"/>
    <col min="2562" max="2562" width="20.28515625" style="1" customWidth="1"/>
    <col min="2563" max="2563" width="22.7109375" style="1" customWidth="1"/>
    <col min="2564" max="2564" width="13.5703125" style="1" customWidth="1"/>
    <col min="2565" max="2565" width="16.28515625" style="1" customWidth="1"/>
    <col min="2566" max="2566" width="0.140625" style="1" customWidth="1"/>
    <col min="2567" max="2806" width="9.140625" style="1"/>
    <col min="2807" max="2807" width="55.140625" style="1" customWidth="1"/>
    <col min="2808" max="2808" width="12.5703125" style="1" customWidth="1"/>
    <col min="2809" max="2809" width="13" style="1" customWidth="1"/>
    <col min="2810" max="2810" width="8.140625" style="1" customWidth="1"/>
    <col min="2811" max="2811" width="8.7109375" style="1" customWidth="1"/>
    <col min="2812" max="2812" width="0" style="1" hidden="1" customWidth="1"/>
    <col min="2813" max="2813" width="11.28515625" style="1" customWidth="1"/>
    <col min="2814" max="2814" width="11.42578125" style="1" customWidth="1"/>
    <col min="2815" max="2815" width="11.5703125" style="1" customWidth="1"/>
    <col min="2816" max="2816" width="19.5703125" style="1" customWidth="1"/>
    <col min="2817" max="2817" width="12.140625" style="1" customWidth="1"/>
    <col min="2818" max="2818" width="20.28515625" style="1" customWidth="1"/>
    <col min="2819" max="2819" width="22.7109375" style="1" customWidth="1"/>
    <col min="2820" max="2820" width="13.5703125" style="1" customWidth="1"/>
    <col min="2821" max="2821" width="16.28515625" style="1" customWidth="1"/>
    <col min="2822" max="2822" width="0.140625" style="1" customWidth="1"/>
    <col min="2823" max="3062" width="9.140625" style="1"/>
    <col min="3063" max="3063" width="55.140625" style="1" customWidth="1"/>
    <col min="3064" max="3064" width="12.5703125" style="1" customWidth="1"/>
    <col min="3065" max="3065" width="13" style="1" customWidth="1"/>
    <col min="3066" max="3066" width="8.140625" style="1" customWidth="1"/>
    <col min="3067" max="3067" width="8.7109375" style="1" customWidth="1"/>
    <col min="3068" max="3068" width="0" style="1" hidden="1" customWidth="1"/>
    <col min="3069" max="3069" width="11.28515625" style="1" customWidth="1"/>
    <col min="3070" max="3070" width="11.42578125" style="1" customWidth="1"/>
    <col min="3071" max="3071" width="11.5703125" style="1" customWidth="1"/>
    <col min="3072" max="3072" width="19.5703125" style="1" customWidth="1"/>
    <col min="3073" max="3073" width="12.140625" style="1" customWidth="1"/>
    <col min="3074" max="3074" width="20.28515625" style="1" customWidth="1"/>
    <col min="3075" max="3075" width="22.7109375" style="1" customWidth="1"/>
    <col min="3076" max="3076" width="13.5703125" style="1" customWidth="1"/>
    <col min="3077" max="3077" width="16.28515625" style="1" customWidth="1"/>
    <col min="3078" max="3078" width="0.140625" style="1" customWidth="1"/>
    <col min="3079" max="3318" width="9.140625" style="1"/>
    <col min="3319" max="3319" width="55.140625" style="1" customWidth="1"/>
    <col min="3320" max="3320" width="12.5703125" style="1" customWidth="1"/>
    <col min="3321" max="3321" width="13" style="1" customWidth="1"/>
    <col min="3322" max="3322" width="8.140625" style="1" customWidth="1"/>
    <col min="3323" max="3323" width="8.7109375" style="1" customWidth="1"/>
    <col min="3324" max="3324" width="0" style="1" hidden="1" customWidth="1"/>
    <col min="3325" max="3325" width="11.28515625" style="1" customWidth="1"/>
    <col min="3326" max="3326" width="11.42578125" style="1" customWidth="1"/>
    <col min="3327" max="3327" width="11.5703125" style="1" customWidth="1"/>
    <col min="3328" max="3328" width="19.5703125" style="1" customWidth="1"/>
    <col min="3329" max="3329" width="12.140625" style="1" customWidth="1"/>
    <col min="3330" max="3330" width="20.28515625" style="1" customWidth="1"/>
    <col min="3331" max="3331" width="22.7109375" style="1" customWidth="1"/>
    <col min="3332" max="3332" width="13.5703125" style="1" customWidth="1"/>
    <col min="3333" max="3333" width="16.28515625" style="1" customWidth="1"/>
    <col min="3334" max="3334" width="0.140625" style="1" customWidth="1"/>
    <col min="3335" max="3574" width="9.140625" style="1"/>
    <col min="3575" max="3575" width="55.140625" style="1" customWidth="1"/>
    <col min="3576" max="3576" width="12.5703125" style="1" customWidth="1"/>
    <col min="3577" max="3577" width="13" style="1" customWidth="1"/>
    <col min="3578" max="3578" width="8.140625" style="1" customWidth="1"/>
    <col min="3579" max="3579" width="8.7109375" style="1" customWidth="1"/>
    <col min="3580" max="3580" width="0" style="1" hidden="1" customWidth="1"/>
    <col min="3581" max="3581" width="11.28515625" style="1" customWidth="1"/>
    <col min="3582" max="3582" width="11.42578125" style="1" customWidth="1"/>
    <col min="3583" max="3583" width="11.5703125" style="1" customWidth="1"/>
    <col min="3584" max="3584" width="19.5703125" style="1" customWidth="1"/>
    <col min="3585" max="3585" width="12.140625" style="1" customWidth="1"/>
    <col min="3586" max="3586" width="20.28515625" style="1" customWidth="1"/>
    <col min="3587" max="3587" width="22.7109375" style="1" customWidth="1"/>
    <col min="3588" max="3588" width="13.5703125" style="1" customWidth="1"/>
    <col min="3589" max="3589" width="16.28515625" style="1" customWidth="1"/>
    <col min="3590" max="3590" width="0.140625" style="1" customWidth="1"/>
    <col min="3591" max="3830" width="9.140625" style="1"/>
    <col min="3831" max="3831" width="55.140625" style="1" customWidth="1"/>
    <col min="3832" max="3832" width="12.5703125" style="1" customWidth="1"/>
    <col min="3833" max="3833" width="13" style="1" customWidth="1"/>
    <col min="3834" max="3834" width="8.140625" style="1" customWidth="1"/>
    <col min="3835" max="3835" width="8.7109375" style="1" customWidth="1"/>
    <col min="3836" max="3836" width="0" style="1" hidden="1" customWidth="1"/>
    <col min="3837" max="3837" width="11.28515625" style="1" customWidth="1"/>
    <col min="3838" max="3838" width="11.42578125" style="1" customWidth="1"/>
    <col min="3839" max="3839" width="11.5703125" style="1" customWidth="1"/>
    <col min="3840" max="3840" width="19.5703125" style="1" customWidth="1"/>
    <col min="3841" max="3841" width="12.140625" style="1" customWidth="1"/>
    <col min="3842" max="3842" width="20.28515625" style="1" customWidth="1"/>
    <col min="3843" max="3843" width="22.7109375" style="1" customWidth="1"/>
    <col min="3844" max="3844" width="13.5703125" style="1" customWidth="1"/>
    <col min="3845" max="3845" width="16.28515625" style="1" customWidth="1"/>
    <col min="3846" max="3846" width="0.140625" style="1" customWidth="1"/>
    <col min="3847" max="4086" width="9.140625" style="1"/>
    <col min="4087" max="4087" width="55.140625" style="1" customWidth="1"/>
    <col min="4088" max="4088" width="12.5703125" style="1" customWidth="1"/>
    <col min="4089" max="4089" width="13" style="1" customWidth="1"/>
    <col min="4090" max="4090" width="8.140625" style="1" customWidth="1"/>
    <col min="4091" max="4091" width="8.7109375" style="1" customWidth="1"/>
    <col min="4092" max="4092" width="0" style="1" hidden="1" customWidth="1"/>
    <col min="4093" max="4093" width="11.28515625" style="1" customWidth="1"/>
    <col min="4094" max="4094" width="11.42578125" style="1" customWidth="1"/>
    <col min="4095" max="4095" width="11.5703125" style="1" customWidth="1"/>
    <col min="4096" max="4096" width="19.5703125" style="1" customWidth="1"/>
    <col min="4097" max="4097" width="12.140625" style="1" customWidth="1"/>
    <col min="4098" max="4098" width="20.28515625" style="1" customWidth="1"/>
    <col min="4099" max="4099" width="22.7109375" style="1" customWidth="1"/>
    <col min="4100" max="4100" width="13.5703125" style="1" customWidth="1"/>
    <col min="4101" max="4101" width="16.28515625" style="1" customWidth="1"/>
    <col min="4102" max="4102" width="0.140625" style="1" customWidth="1"/>
    <col min="4103" max="4342" width="9.140625" style="1"/>
    <col min="4343" max="4343" width="55.140625" style="1" customWidth="1"/>
    <col min="4344" max="4344" width="12.5703125" style="1" customWidth="1"/>
    <col min="4345" max="4345" width="13" style="1" customWidth="1"/>
    <col min="4346" max="4346" width="8.140625" style="1" customWidth="1"/>
    <col min="4347" max="4347" width="8.7109375" style="1" customWidth="1"/>
    <col min="4348" max="4348" width="0" style="1" hidden="1" customWidth="1"/>
    <col min="4349" max="4349" width="11.28515625" style="1" customWidth="1"/>
    <col min="4350" max="4350" width="11.42578125" style="1" customWidth="1"/>
    <col min="4351" max="4351" width="11.5703125" style="1" customWidth="1"/>
    <col min="4352" max="4352" width="19.5703125" style="1" customWidth="1"/>
    <col min="4353" max="4353" width="12.140625" style="1" customWidth="1"/>
    <col min="4354" max="4354" width="20.28515625" style="1" customWidth="1"/>
    <col min="4355" max="4355" width="22.7109375" style="1" customWidth="1"/>
    <col min="4356" max="4356" width="13.5703125" style="1" customWidth="1"/>
    <col min="4357" max="4357" width="16.28515625" style="1" customWidth="1"/>
    <col min="4358" max="4358" width="0.140625" style="1" customWidth="1"/>
    <col min="4359" max="4598" width="9.140625" style="1"/>
    <col min="4599" max="4599" width="55.140625" style="1" customWidth="1"/>
    <col min="4600" max="4600" width="12.5703125" style="1" customWidth="1"/>
    <col min="4601" max="4601" width="13" style="1" customWidth="1"/>
    <col min="4602" max="4602" width="8.140625" style="1" customWidth="1"/>
    <col min="4603" max="4603" width="8.7109375" style="1" customWidth="1"/>
    <col min="4604" max="4604" width="0" style="1" hidden="1" customWidth="1"/>
    <col min="4605" max="4605" width="11.28515625" style="1" customWidth="1"/>
    <col min="4606" max="4606" width="11.42578125" style="1" customWidth="1"/>
    <col min="4607" max="4607" width="11.5703125" style="1" customWidth="1"/>
    <col min="4608" max="4608" width="19.5703125" style="1" customWidth="1"/>
    <col min="4609" max="4609" width="12.140625" style="1" customWidth="1"/>
    <col min="4610" max="4610" width="20.28515625" style="1" customWidth="1"/>
    <col min="4611" max="4611" width="22.7109375" style="1" customWidth="1"/>
    <col min="4612" max="4612" width="13.5703125" style="1" customWidth="1"/>
    <col min="4613" max="4613" width="16.28515625" style="1" customWidth="1"/>
    <col min="4614" max="4614" width="0.140625" style="1" customWidth="1"/>
    <col min="4615" max="4854" width="9.140625" style="1"/>
    <col min="4855" max="4855" width="55.140625" style="1" customWidth="1"/>
    <col min="4856" max="4856" width="12.5703125" style="1" customWidth="1"/>
    <col min="4857" max="4857" width="13" style="1" customWidth="1"/>
    <col min="4858" max="4858" width="8.140625" style="1" customWidth="1"/>
    <col min="4859" max="4859" width="8.7109375" style="1" customWidth="1"/>
    <col min="4860" max="4860" width="0" style="1" hidden="1" customWidth="1"/>
    <col min="4861" max="4861" width="11.28515625" style="1" customWidth="1"/>
    <col min="4862" max="4862" width="11.42578125" style="1" customWidth="1"/>
    <col min="4863" max="4863" width="11.5703125" style="1" customWidth="1"/>
    <col min="4864" max="4864" width="19.5703125" style="1" customWidth="1"/>
    <col min="4865" max="4865" width="12.140625" style="1" customWidth="1"/>
    <col min="4866" max="4866" width="20.28515625" style="1" customWidth="1"/>
    <col min="4867" max="4867" width="22.7109375" style="1" customWidth="1"/>
    <col min="4868" max="4868" width="13.5703125" style="1" customWidth="1"/>
    <col min="4869" max="4869" width="16.28515625" style="1" customWidth="1"/>
    <col min="4870" max="4870" width="0.140625" style="1" customWidth="1"/>
    <col min="4871" max="5110" width="9.140625" style="1"/>
    <col min="5111" max="5111" width="55.140625" style="1" customWidth="1"/>
    <col min="5112" max="5112" width="12.5703125" style="1" customWidth="1"/>
    <col min="5113" max="5113" width="13" style="1" customWidth="1"/>
    <col min="5114" max="5114" width="8.140625" style="1" customWidth="1"/>
    <col min="5115" max="5115" width="8.7109375" style="1" customWidth="1"/>
    <col min="5116" max="5116" width="0" style="1" hidden="1" customWidth="1"/>
    <col min="5117" max="5117" width="11.28515625" style="1" customWidth="1"/>
    <col min="5118" max="5118" width="11.42578125" style="1" customWidth="1"/>
    <col min="5119" max="5119" width="11.5703125" style="1" customWidth="1"/>
    <col min="5120" max="5120" width="19.5703125" style="1" customWidth="1"/>
    <col min="5121" max="5121" width="12.140625" style="1" customWidth="1"/>
    <col min="5122" max="5122" width="20.28515625" style="1" customWidth="1"/>
    <col min="5123" max="5123" width="22.7109375" style="1" customWidth="1"/>
    <col min="5124" max="5124" width="13.5703125" style="1" customWidth="1"/>
    <col min="5125" max="5125" width="16.28515625" style="1" customWidth="1"/>
    <col min="5126" max="5126" width="0.140625" style="1" customWidth="1"/>
    <col min="5127" max="5366" width="9.140625" style="1"/>
    <col min="5367" max="5367" width="55.140625" style="1" customWidth="1"/>
    <col min="5368" max="5368" width="12.5703125" style="1" customWidth="1"/>
    <col min="5369" max="5369" width="13" style="1" customWidth="1"/>
    <col min="5370" max="5370" width="8.140625" style="1" customWidth="1"/>
    <col min="5371" max="5371" width="8.7109375" style="1" customWidth="1"/>
    <col min="5372" max="5372" width="0" style="1" hidden="1" customWidth="1"/>
    <col min="5373" max="5373" width="11.28515625" style="1" customWidth="1"/>
    <col min="5374" max="5374" width="11.42578125" style="1" customWidth="1"/>
    <col min="5375" max="5375" width="11.5703125" style="1" customWidth="1"/>
    <col min="5376" max="5376" width="19.5703125" style="1" customWidth="1"/>
    <col min="5377" max="5377" width="12.140625" style="1" customWidth="1"/>
    <col min="5378" max="5378" width="20.28515625" style="1" customWidth="1"/>
    <col min="5379" max="5379" width="22.7109375" style="1" customWidth="1"/>
    <col min="5380" max="5380" width="13.5703125" style="1" customWidth="1"/>
    <col min="5381" max="5381" width="16.28515625" style="1" customWidth="1"/>
    <col min="5382" max="5382" width="0.140625" style="1" customWidth="1"/>
    <col min="5383" max="5622" width="9.140625" style="1"/>
    <col min="5623" max="5623" width="55.140625" style="1" customWidth="1"/>
    <col min="5624" max="5624" width="12.5703125" style="1" customWidth="1"/>
    <col min="5625" max="5625" width="13" style="1" customWidth="1"/>
    <col min="5626" max="5626" width="8.140625" style="1" customWidth="1"/>
    <col min="5627" max="5627" width="8.7109375" style="1" customWidth="1"/>
    <col min="5628" max="5628" width="0" style="1" hidden="1" customWidth="1"/>
    <col min="5629" max="5629" width="11.28515625" style="1" customWidth="1"/>
    <col min="5630" max="5630" width="11.42578125" style="1" customWidth="1"/>
    <col min="5631" max="5631" width="11.5703125" style="1" customWidth="1"/>
    <col min="5632" max="5632" width="19.5703125" style="1" customWidth="1"/>
    <col min="5633" max="5633" width="12.140625" style="1" customWidth="1"/>
    <col min="5634" max="5634" width="20.28515625" style="1" customWidth="1"/>
    <col min="5635" max="5635" width="22.7109375" style="1" customWidth="1"/>
    <col min="5636" max="5636" width="13.5703125" style="1" customWidth="1"/>
    <col min="5637" max="5637" width="16.28515625" style="1" customWidth="1"/>
    <col min="5638" max="5638" width="0.140625" style="1" customWidth="1"/>
    <col min="5639" max="5878" width="9.140625" style="1"/>
    <col min="5879" max="5879" width="55.140625" style="1" customWidth="1"/>
    <col min="5880" max="5880" width="12.5703125" style="1" customWidth="1"/>
    <col min="5881" max="5881" width="13" style="1" customWidth="1"/>
    <col min="5882" max="5882" width="8.140625" style="1" customWidth="1"/>
    <col min="5883" max="5883" width="8.7109375" style="1" customWidth="1"/>
    <col min="5884" max="5884" width="0" style="1" hidden="1" customWidth="1"/>
    <col min="5885" max="5885" width="11.28515625" style="1" customWidth="1"/>
    <col min="5886" max="5886" width="11.42578125" style="1" customWidth="1"/>
    <col min="5887" max="5887" width="11.5703125" style="1" customWidth="1"/>
    <col min="5888" max="5888" width="19.5703125" style="1" customWidth="1"/>
    <col min="5889" max="5889" width="12.140625" style="1" customWidth="1"/>
    <col min="5890" max="5890" width="20.28515625" style="1" customWidth="1"/>
    <col min="5891" max="5891" width="22.7109375" style="1" customWidth="1"/>
    <col min="5892" max="5892" width="13.5703125" style="1" customWidth="1"/>
    <col min="5893" max="5893" width="16.28515625" style="1" customWidth="1"/>
    <col min="5894" max="5894" width="0.140625" style="1" customWidth="1"/>
    <col min="5895" max="6134" width="9.140625" style="1"/>
    <col min="6135" max="6135" width="55.140625" style="1" customWidth="1"/>
    <col min="6136" max="6136" width="12.5703125" style="1" customWidth="1"/>
    <col min="6137" max="6137" width="13" style="1" customWidth="1"/>
    <col min="6138" max="6138" width="8.140625" style="1" customWidth="1"/>
    <col min="6139" max="6139" width="8.7109375" style="1" customWidth="1"/>
    <col min="6140" max="6140" width="0" style="1" hidden="1" customWidth="1"/>
    <col min="6141" max="6141" width="11.28515625" style="1" customWidth="1"/>
    <col min="6142" max="6142" width="11.42578125" style="1" customWidth="1"/>
    <col min="6143" max="6143" width="11.5703125" style="1" customWidth="1"/>
    <col min="6144" max="6144" width="19.5703125" style="1" customWidth="1"/>
    <col min="6145" max="6145" width="12.140625" style="1" customWidth="1"/>
    <col min="6146" max="6146" width="20.28515625" style="1" customWidth="1"/>
    <col min="6147" max="6147" width="22.7109375" style="1" customWidth="1"/>
    <col min="6148" max="6148" width="13.5703125" style="1" customWidth="1"/>
    <col min="6149" max="6149" width="16.28515625" style="1" customWidth="1"/>
    <col min="6150" max="6150" width="0.140625" style="1" customWidth="1"/>
    <col min="6151" max="6390" width="9.140625" style="1"/>
    <col min="6391" max="6391" width="55.140625" style="1" customWidth="1"/>
    <col min="6392" max="6392" width="12.5703125" style="1" customWidth="1"/>
    <col min="6393" max="6393" width="13" style="1" customWidth="1"/>
    <col min="6394" max="6394" width="8.140625" style="1" customWidth="1"/>
    <col min="6395" max="6395" width="8.7109375" style="1" customWidth="1"/>
    <col min="6396" max="6396" width="0" style="1" hidden="1" customWidth="1"/>
    <col min="6397" max="6397" width="11.28515625" style="1" customWidth="1"/>
    <col min="6398" max="6398" width="11.42578125" style="1" customWidth="1"/>
    <col min="6399" max="6399" width="11.5703125" style="1" customWidth="1"/>
    <col min="6400" max="6400" width="19.5703125" style="1" customWidth="1"/>
    <col min="6401" max="6401" width="12.140625" style="1" customWidth="1"/>
    <col min="6402" max="6402" width="20.28515625" style="1" customWidth="1"/>
    <col min="6403" max="6403" width="22.7109375" style="1" customWidth="1"/>
    <col min="6404" max="6404" width="13.5703125" style="1" customWidth="1"/>
    <col min="6405" max="6405" width="16.28515625" style="1" customWidth="1"/>
    <col min="6406" max="6406" width="0.140625" style="1" customWidth="1"/>
    <col min="6407" max="6646" width="9.140625" style="1"/>
    <col min="6647" max="6647" width="55.140625" style="1" customWidth="1"/>
    <col min="6648" max="6648" width="12.5703125" style="1" customWidth="1"/>
    <col min="6649" max="6649" width="13" style="1" customWidth="1"/>
    <col min="6650" max="6650" width="8.140625" style="1" customWidth="1"/>
    <col min="6651" max="6651" width="8.7109375" style="1" customWidth="1"/>
    <col min="6652" max="6652" width="0" style="1" hidden="1" customWidth="1"/>
    <col min="6653" max="6653" width="11.28515625" style="1" customWidth="1"/>
    <col min="6654" max="6654" width="11.42578125" style="1" customWidth="1"/>
    <col min="6655" max="6655" width="11.5703125" style="1" customWidth="1"/>
    <col min="6656" max="6656" width="19.5703125" style="1" customWidth="1"/>
    <col min="6657" max="6657" width="12.140625" style="1" customWidth="1"/>
    <col min="6658" max="6658" width="20.28515625" style="1" customWidth="1"/>
    <col min="6659" max="6659" width="22.7109375" style="1" customWidth="1"/>
    <col min="6660" max="6660" width="13.5703125" style="1" customWidth="1"/>
    <col min="6661" max="6661" width="16.28515625" style="1" customWidth="1"/>
    <col min="6662" max="6662" width="0.140625" style="1" customWidth="1"/>
    <col min="6663" max="6902" width="9.140625" style="1"/>
    <col min="6903" max="6903" width="55.140625" style="1" customWidth="1"/>
    <col min="6904" max="6904" width="12.5703125" style="1" customWidth="1"/>
    <col min="6905" max="6905" width="13" style="1" customWidth="1"/>
    <col min="6906" max="6906" width="8.140625" style="1" customWidth="1"/>
    <col min="6907" max="6907" width="8.7109375" style="1" customWidth="1"/>
    <col min="6908" max="6908" width="0" style="1" hidden="1" customWidth="1"/>
    <col min="6909" max="6909" width="11.28515625" style="1" customWidth="1"/>
    <col min="6910" max="6910" width="11.42578125" style="1" customWidth="1"/>
    <col min="6911" max="6911" width="11.5703125" style="1" customWidth="1"/>
    <col min="6912" max="6912" width="19.5703125" style="1" customWidth="1"/>
    <col min="6913" max="6913" width="12.140625" style="1" customWidth="1"/>
    <col min="6914" max="6914" width="20.28515625" style="1" customWidth="1"/>
    <col min="6915" max="6915" width="22.7109375" style="1" customWidth="1"/>
    <col min="6916" max="6916" width="13.5703125" style="1" customWidth="1"/>
    <col min="6917" max="6917" width="16.28515625" style="1" customWidth="1"/>
    <col min="6918" max="6918" width="0.140625" style="1" customWidth="1"/>
    <col min="6919" max="7158" width="9.140625" style="1"/>
    <col min="7159" max="7159" width="55.140625" style="1" customWidth="1"/>
    <col min="7160" max="7160" width="12.5703125" style="1" customWidth="1"/>
    <col min="7161" max="7161" width="13" style="1" customWidth="1"/>
    <col min="7162" max="7162" width="8.140625" style="1" customWidth="1"/>
    <col min="7163" max="7163" width="8.7109375" style="1" customWidth="1"/>
    <col min="7164" max="7164" width="0" style="1" hidden="1" customWidth="1"/>
    <col min="7165" max="7165" width="11.28515625" style="1" customWidth="1"/>
    <col min="7166" max="7166" width="11.42578125" style="1" customWidth="1"/>
    <col min="7167" max="7167" width="11.5703125" style="1" customWidth="1"/>
    <col min="7168" max="7168" width="19.5703125" style="1" customWidth="1"/>
    <col min="7169" max="7169" width="12.140625" style="1" customWidth="1"/>
    <col min="7170" max="7170" width="20.28515625" style="1" customWidth="1"/>
    <col min="7171" max="7171" width="22.7109375" style="1" customWidth="1"/>
    <col min="7172" max="7172" width="13.5703125" style="1" customWidth="1"/>
    <col min="7173" max="7173" width="16.28515625" style="1" customWidth="1"/>
    <col min="7174" max="7174" width="0.140625" style="1" customWidth="1"/>
    <col min="7175" max="7414" width="9.140625" style="1"/>
    <col min="7415" max="7415" width="55.140625" style="1" customWidth="1"/>
    <col min="7416" max="7416" width="12.5703125" style="1" customWidth="1"/>
    <col min="7417" max="7417" width="13" style="1" customWidth="1"/>
    <col min="7418" max="7418" width="8.140625" style="1" customWidth="1"/>
    <col min="7419" max="7419" width="8.7109375" style="1" customWidth="1"/>
    <col min="7420" max="7420" width="0" style="1" hidden="1" customWidth="1"/>
    <col min="7421" max="7421" width="11.28515625" style="1" customWidth="1"/>
    <col min="7422" max="7422" width="11.42578125" style="1" customWidth="1"/>
    <col min="7423" max="7423" width="11.5703125" style="1" customWidth="1"/>
    <col min="7424" max="7424" width="19.5703125" style="1" customWidth="1"/>
    <col min="7425" max="7425" width="12.140625" style="1" customWidth="1"/>
    <col min="7426" max="7426" width="20.28515625" style="1" customWidth="1"/>
    <col min="7427" max="7427" width="22.7109375" style="1" customWidth="1"/>
    <col min="7428" max="7428" width="13.5703125" style="1" customWidth="1"/>
    <col min="7429" max="7429" width="16.28515625" style="1" customWidth="1"/>
    <col min="7430" max="7430" width="0.140625" style="1" customWidth="1"/>
    <col min="7431" max="7670" width="9.140625" style="1"/>
    <col min="7671" max="7671" width="55.140625" style="1" customWidth="1"/>
    <col min="7672" max="7672" width="12.5703125" style="1" customWidth="1"/>
    <col min="7673" max="7673" width="13" style="1" customWidth="1"/>
    <col min="7674" max="7674" width="8.140625" style="1" customWidth="1"/>
    <col min="7675" max="7675" width="8.7109375" style="1" customWidth="1"/>
    <col min="7676" max="7676" width="0" style="1" hidden="1" customWidth="1"/>
    <col min="7677" max="7677" width="11.28515625" style="1" customWidth="1"/>
    <col min="7678" max="7678" width="11.42578125" style="1" customWidth="1"/>
    <col min="7679" max="7679" width="11.5703125" style="1" customWidth="1"/>
    <col min="7680" max="7680" width="19.5703125" style="1" customWidth="1"/>
    <col min="7681" max="7681" width="12.140625" style="1" customWidth="1"/>
    <col min="7682" max="7682" width="20.28515625" style="1" customWidth="1"/>
    <col min="7683" max="7683" width="22.7109375" style="1" customWidth="1"/>
    <col min="7684" max="7684" width="13.5703125" style="1" customWidth="1"/>
    <col min="7685" max="7685" width="16.28515625" style="1" customWidth="1"/>
    <col min="7686" max="7686" width="0.140625" style="1" customWidth="1"/>
    <col min="7687" max="7926" width="9.140625" style="1"/>
    <col min="7927" max="7927" width="55.140625" style="1" customWidth="1"/>
    <col min="7928" max="7928" width="12.5703125" style="1" customWidth="1"/>
    <col min="7929" max="7929" width="13" style="1" customWidth="1"/>
    <col min="7930" max="7930" width="8.140625" style="1" customWidth="1"/>
    <col min="7931" max="7931" width="8.7109375" style="1" customWidth="1"/>
    <col min="7932" max="7932" width="0" style="1" hidden="1" customWidth="1"/>
    <col min="7933" max="7933" width="11.28515625" style="1" customWidth="1"/>
    <col min="7934" max="7934" width="11.42578125" style="1" customWidth="1"/>
    <col min="7935" max="7935" width="11.5703125" style="1" customWidth="1"/>
    <col min="7936" max="7936" width="19.5703125" style="1" customWidth="1"/>
    <col min="7937" max="7937" width="12.140625" style="1" customWidth="1"/>
    <col min="7938" max="7938" width="20.28515625" style="1" customWidth="1"/>
    <col min="7939" max="7939" width="22.7109375" style="1" customWidth="1"/>
    <col min="7940" max="7940" width="13.5703125" style="1" customWidth="1"/>
    <col min="7941" max="7941" width="16.28515625" style="1" customWidth="1"/>
    <col min="7942" max="7942" width="0.140625" style="1" customWidth="1"/>
    <col min="7943" max="8182" width="9.140625" style="1"/>
    <col min="8183" max="8183" width="55.140625" style="1" customWidth="1"/>
    <col min="8184" max="8184" width="12.5703125" style="1" customWidth="1"/>
    <col min="8185" max="8185" width="13" style="1" customWidth="1"/>
    <col min="8186" max="8186" width="8.140625" style="1" customWidth="1"/>
    <col min="8187" max="8187" width="8.7109375" style="1" customWidth="1"/>
    <col min="8188" max="8188" width="0" style="1" hidden="1" customWidth="1"/>
    <col min="8189" max="8189" width="11.28515625" style="1" customWidth="1"/>
    <col min="8190" max="8190" width="11.42578125" style="1" customWidth="1"/>
    <col min="8191" max="8191" width="11.5703125" style="1" customWidth="1"/>
    <col min="8192" max="8192" width="19.5703125" style="1" customWidth="1"/>
    <col min="8193" max="8193" width="12.140625" style="1" customWidth="1"/>
    <col min="8194" max="8194" width="20.28515625" style="1" customWidth="1"/>
    <col min="8195" max="8195" width="22.7109375" style="1" customWidth="1"/>
    <col min="8196" max="8196" width="13.5703125" style="1" customWidth="1"/>
    <col min="8197" max="8197" width="16.28515625" style="1" customWidth="1"/>
    <col min="8198" max="8198" width="0.140625" style="1" customWidth="1"/>
    <col min="8199" max="8438" width="9.140625" style="1"/>
    <col min="8439" max="8439" width="55.140625" style="1" customWidth="1"/>
    <col min="8440" max="8440" width="12.5703125" style="1" customWidth="1"/>
    <col min="8441" max="8441" width="13" style="1" customWidth="1"/>
    <col min="8442" max="8442" width="8.140625" style="1" customWidth="1"/>
    <col min="8443" max="8443" width="8.7109375" style="1" customWidth="1"/>
    <col min="8444" max="8444" width="0" style="1" hidden="1" customWidth="1"/>
    <col min="8445" max="8445" width="11.28515625" style="1" customWidth="1"/>
    <col min="8446" max="8446" width="11.42578125" style="1" customWidth="1"/>
    <col min="8447" max="8447" width="11.5703125" style="1" customWidth="1"/>
    <col min="8448" max="8448" width="19.5703125" style="1" customWidth="1"/>
    <col min="8449" max="8449" width="12.140625" style="1" customWidth="1"/>
    <col min="8450" max="8450" width="20.28515625" style="1" customWidth="1"/>
    <col min="8451" max="8451" width="22.7109375" style="1" customWidth="1"/>
    <col min="8452" max="8452" width="13.5703125" style="1" customWidth="1"/>
    <col min="8453" max="8453" width="16.28515625" style="1" customWidth="1"/>
    <col min="8454" max="8454" width="0.140625" style="1" customWidth="1"/>
    <col min="8455" max="8694" width="9.140625" style="1"/>
    <col min="8695" max="8695" width="55.140625" style="1" customWidth="1"/>
    <col min="8696" max="8696" width="12.5703125" style="1" customWidth="1"/>
    <col min="8697" max="8697" width="13" style="1" customWidth="1"/>
    <col min="8698" max="8698" width="8.140625" style="1" customWidth="1"/>
    <col min="8699" max="8699" width="8.7109375" style="1" customWidth="1"/>
    <col min="8700" max="8700" width="0" style="1" hidden="1" customWidth="1"/>
    <col min="8701" max="8701" width="11.28515625" style="1" customWidth="1"/>
    <col min="8702" max="8702" width="11.42578125" style="1" customWidth="1"/>
    <col min="8703" max="8703" width="11.5703125" style="1" customWidth="1"/>
    <col min="8704" max="8704" width="19.5703125" style="1" customWidth="1"/>
    <col min="8705" max="8705" width="12.140625" style="1" customWidth="1"/>
    <col min="8706" max="8706" width="20.28515625" style="1" customWidth="1"/>
    <col min="8707" max="8707" width="22.7109375" style="1" customWidth="1"/>
    <col min="8708" max="8708" width="13.5703125" style="1" customWidth="1"/>
    <col min="8709" max="8709" width="16.28515625" style="1" customWidth="1"/>
    <col min="8710" max="8710" width="0.140625" style="1" customWidth="1"/>
    <col min="8711" max="8950" width="9.140625" style="1"/>
    <col min="8951" max="8951" width="55.140625" style="1" customWidth="1"/>
    <col min="8952" max="8952" width="12.5703125" style="1" customWidth="1"/>
    <col min="8953" max="8953" width="13" style="1" customWidth="1"/>
    <col min="8954" max="8954" width="8.140625" style="1" customWidth="1"/>
    <col min="8955" max="8955" width="8.7109375" style="1" customWidth="1"/>
    <col min="8956" max="8956" width="0" style="1" hidden="1" customWidth="1"/>
    <col min="8957" max="8957" width="11.28515625" style="1" customWidth="1"/>
    <col min="8958" max="8958" width="11.42578125" style="1" customWidth="1"/>
    <col min="8959" max="8959" width="11.5703125" style="1" customWidth="1"/>
    <col min="8960" max="8960" width="19.5703125" style="1" customWidth="1"/>
    <col min="8961" max="8961" width="12.140625" style="1" customWidth="1"/>
    <col min="8962" max="8962" width="20.28515625" style="1" customWidth="1"/>
    <col min="8963" max="8963" width="22.7109375" style="1" customWidth="1"/>
    <col min="8964" max="8964" width="13.5703125" style="1" customWidth="1"/>
    <col min="8965" max="8965" width="16.28515625" style="1" customWidth="1"/>
    <col min="8966" max="8966" width="0.140625" style="1" customWidth="1"/>
    <col min="8967" max="9206" width="9.140625" style="1"/>
    <col min="9207" max="9207" width="55.140625" style="1" customWidth="1"/>
    <col min="9208" max="9208" width="12.5703125" style="1" customWidth="1"/>
    <col min="9209" max="9209" width="13" style="1" customWidth="1"/>
    <col min="9210" max="9210" width="8.140625" style="1" customWidth="1"/>
    <col min="9211" max="9211" width="8.7109375" style="1" customWidth="1"/>
    <col min="9212" max="9212" width="0" style="1" hidden="1" customWidth="1"/>
    <col min="9213" max="9213" width="11.28515625" style="1" customWidth="1"/>
    <col min="9214" max="9214" width="11.42578125" style="1" customWidth="1"/>
    <col min="9215" max="9215" width="11.5703125" style="1" customWidth="1"/>
    <col min="9216" max="9216" width="19.5703125" style="1" customWidth="1"/>
    <col min="9217" max="9217" width="12.140625" style="1" customWidth="1"/>
    <col min="9218" max="9218" width="20.28515625" style="1" customWidth="1"/>
    <col min="9219" max="9219" width="22.7109375" style="1" customWidth="1"/>
    <col min="9220" max="9220" width="13.5703125" style="1" customWidth="1"/>
    <col min="9221" max="9221" width="16.28515625" style="1" customWidth="1"/>
    <col min="9222" max="9222" width="0.140625" style="1" customWidth="1"/>
    <col min="9223" max="9462" width="9.140625" style="1"/>
    <col min="9463" max="9463" width="55.140625" style="1" customWidth="1"/>
    <col min="9464" max="9464" width="12.5703125" style="1" customWidth="1"/>
    <col min="9465" max="9465" width="13" style="1" customWidth="1"/>
    <col min="9466" max="9466" width="8.140625" style="1" customWidth="1"/>
    <col min="9467" max="9467" width="8.7109375" style="1" customWidth="1"/>
    <col min="9468" max="9468" width="0" style="1" hidden="1" customWidth="1"/>
    <col min="9469" max="9469" width="11.28515625" style="1" customWidth="1"/>
    <col min="9470" max="9470" width="11.42578125" style="1" customWidth="1"/>
    <col min="9471" max="9471" width="11.5703125" style="1" customWidth="1"/>
    <col min="9472" max="9472" width="19.5703125" style="1" customWidth="1"/>
    <col min="9473" max="9473" width="12.140625" style="1" customWidth="1"/>
    <col min="9474" max="9474" width="20.28515625" style="1" customWidth="1"/>
    <col min="9475" max="9475" width="22.7109375" style="1" customWidth="1"/>
    <col min="9476" max="9476" width="13.5703125" style="1" customWidth="1"/>
    <col min="9477" max="9477" width="16.28515625" style="1" customWidth="1"/>
    <col min="9478" max="9478" width="0.140625" style="1" customWidth="1"/>
    <col min="9479" max="9718" width="9.140625" style="1"/>
    <col min="9719" max="9719" width="55.140625" style="1" customWidth="1"/>
    <col min="9720" max="9720" width="12.5703125" style="1" customWidth="1"/>
    <col min="9721" max="9721" width="13" style="1" customWidth="1"/>
    <col min="9722" max="9722" width="8.140625" style="1" customWidth="1"/>
    <col min="9723" max="9723" width="8.7109375" style="1" customWidth="1"/>
    <col min="9724" max="9724" width="0" style="1" hidden="1" customWidth="1"/>
    <col min="9725" max="9725" width="11.28515625" style="1" customWidth="1"/>
    <col min="9726" max="9726" width="11.42578125" style="1" customWidth="1"/>
    <col min="9727" max="9727" width="11.5703125" style="1" customWidth="1"/>
    <col min="9728" max="9728" width="19.5703125" style="1" customWidth="1"/>
    <col min="9729" max="9729" width="12.140625" style="1" customWidth="1"/>
    <col min="9730" max="9730" width="20.28515625" style="1" customWidth="1"/>
    <col min="9731" max="9731" width="22.7109375" style="1" customWidth="1"/>
    <col min="9732" max="9732" width="13.5703125" style="1" customWidth="1"/>
    <col min="9733" max="9733" width="16.28515625" style="1" customWidth="1"/>
    <col min="9734" max="9734" width="0.140625" style="1" customWidth="1"/>
    <col min="9735" max="9974" width="9.140625" style="1"/>
    <col min="9975" max="9975" width="55.140625" style="1" customWidth="1"/>
    <col min="9976" max="9976" width="12.5703125" style="1" customWidth="1"/>
    <col min="9977" max="9977" width="13" style="1" customWidth="1"/>
    <col min="9978" max="9978" width="8.140625" style="1" customWidth="1"/>
    <col min="9979" max="9979" width="8.7109375" style="1" customWidth="1"/>
    <col min="9980" max="9980" width="0" style="1" hidden="1" customWidth="1"/>
    <col min="9981" max="9981" width="11.28515625" style="1" customWidth="1"/>
    <col min="9982" max="9982" width="11.42578125" style="1" customWidth="1"/>
    <col min="9983" max="9983" width="11.5703125" style="1" customWidth="1"/>
    <col min="9984" max="9984" width="19.5703125" style="1" customWidth="1"/>
    <col min="9985" max="9985" width="12.140625" style="1" customWidth="1"/>
    <col min="9986" max="9986" width="20.28515625" style="1" customWidth="1"/>
    <col min="9987" max="9987" width="22.7109375" style="1" customWidth="1"/>
    <col min="9988" max="9988" width="13.5703125" style="1" customWidth="1"/>
    <col min="9989" max="9989" width="16.28515625" style="1" customWidth="1"/>
    <col min="9990" max="9990" width="0.140625" style="1" customWidth="1"/>
    <col min="9991" max="10230" width="9.140625" style="1"/>
    <col min="10231" max="10231" width="55.140625" style="1" customWidth="1"/>
    <col min="10232" max="10232" width="12.5703125" style="1" customWidth="1"/>
    <col min="10233" max="10233" width="13" style="1" customWidth="1"/>
    <col min="10234" max="10234" width="8.140625" style="1" customWidth="1"/>
    <col min="10235" max="10235" width="8.7109375" style="1" customWidth="1"/>
    <col min="10236" max="10236" width="0" style="1" hidden="1" customWidth="1"/>
    <col min="10237" max="10237" width="11.28515625" style="1" customWidth="1"/>
    <col min="10238" max="10238" width="11.42578125" style="1" customWidth="1"/>
    <col min="10239" max="10239" width="11.5703125" style="1" customWidth="1"/>
    <col min="10240" max="10240" width="19.5703125" style="1" customWidth="1"/>
    <col min="10241" max="10241" width="12.140625" style="1" customWidth="1"/>
    <col min="10242" max="10242" width="20.28515625" style="1" customWidth="1"/>
    <col min="10243" max="10243" width="22.7109375" style="1" customWidth="1"/>
    <col min="10244" max="10244" width="13.5703125" style="1" customWidth="1"/>
    <col min="10245" max="10245" width="16.28515625" style="1" customWidth="1"/>
    <col min="10246" max="10246" width="0.140625" style="1" customWidth="1"/>
    <col min="10247" max="10486" width="9.140625" style="1"/>
    <col min="10487" max="10487" width="55.140625" style="1" customWidth="1"/>
    <col min="10488" max="10488" width="12.5703125" style="1" customWidth="1"/>
    <col min="10489" max="10489" width="13" style="1" customWidth="1"/>
    <col min="10490" max="10490" width="8.140625" style="1" customWidth="1"/>
    <col min="10491" max="10491" width="8.7109375" style="1" customWidth="1"/>
    <col min="10492" max="10492" width="0" style="1" hidden="1" customWidth="1"/>
    <col min="10493" max="10493" width="11.28515625" style="1" customWidth="1"/>
    <col min="10494" max="10494" width="11.42578125" style="1" customWidth="1"/>
    <col min="10495" max="10495" width="11.5703125" style="1" customWidth="1"/>
    <col min="10496" max="10496" width="19.5703125" style="1" customWidth="1"/>
    <col min="10497" max="10497" width="12.140625" style="1" customWidth="1"/>
    <col min="10498" max="10498" width="20.28515625" style="1" customWidth="1"/>
    <col min="10499" max="10499" width="22.7109375" style="1" customWidth="1"/>
    <col min="10500" max="10500" width="13.5703125" style="1" customWidth="1"/>
    <col min="10501" max="10501" width="16.28515625" style="1" customWidth="1"/>
    <col min="10502" max="10502" width="0.140625" style="1" customWidth="1"/>
    <col min="10503" max="10742" width="9.140625" style="1"/>
    <col min="10743" max="10743" width="55.140625" style="1" customWidth="1"/>
    <col min="10744" max="10744" width="12.5703125" style="1" customWidth="1"/>
    <col min="10745" max="10745" width="13" style="1" customWidth="1"/>
    <col min="10746" max="10746" width="8.140625" style="1" customWidth="1"/>
    <col min="10747" max="10747" width="8.7109375" style="1" customWidth="1"/>
    <col min="10748" max="10748" width="0" style="1" hidden="1" customWidth="1"/>
    <col min="10749" max="10749" width="11.28515625" style="1" customWidth="1"/>
    <col min="10750" max="10750" width="11.42578125" style="1" customWidth="1"/>
    <col min="10751" max="10751" width="11.5703125" style="1" customWidth="1"/>
    <col min="10752" max="10752" width="19.5703125" style="1" customWidth="1"/>
    <col min="10753" max="10753" width="12.140625" style="1" customWidth="1"/>
    <col min="10754" max="10754" width="20.28515625" style="1" customWidth="1"/>
    <col min="10755" max="10755" width="22.7109375" style="1" customWidth="1"/>
    <col min="10756" max="10756" width="13.5703125" style="1" customWidth="1"/>
    <col min="10757" max="10757" width="16.28515625" style="1" customWidth="1"/>
    <col min="10758" max="10758" width="0.140625" style="1" customWidth="1"/>
    <col min="10759" max="10998" width="9.140625" style="1"/>
    <col min="10999" max="10999" width="55.140625" style="1" customWidth="1"/>
    <col min="11000" max="11000" width="12.5703125" style="1" customWidth="1"/>
    <col min="11001" max="11001" width="13" style="1" customWidth="1"/>
    <col min="11002" max="11002" width="8.140625" style="1" customWidth="1"/>
    <col min="11003" max="11003" width="8.7109375" style="1" customWidth="1"/>
    <col min="11004" max="11004" width="0" style="1" hidden="1" customWidth="1"/>
    <col min="11005" max="11005" width="11.28515625" style="1" customWidth="1"/>
    <col min="11006" max="11006" width="11.42578125" style="1" customWidth="1"/>
    <col min="11007" max="11007" width="11.5703125" style="1" customWidth="1"/>
    <col min="11008" max="11008" width="19.5703125" style="1" customWidth="1"/>
    <col min="11009" max="11009" width="12.140625" style="1" customWidth="1"/>
    <col min="11010" max="11010" width="20.28515625" style="1" customWidth="1"/>
    <col min="11011" max="11011" width="22.7109375" style="1" customWidth="1"/>
    <col min="11012" max="11012" width="13.5703125" style="1" customWidth="1"/>
    <col min="11013" max="11013" width="16.28515625" style="1" customWidth="1"/>
    <col min="11014" max="11014" width="0.140625" style="1" customWidth="1"/>
    <col min="11015" max="11254" width="9.140625" style="1"/>
    <col min="11255" max="11255" width="55.140625" style="1" customWidth="1"/>
    <col min="11256" max="11256" width="12.5703125" style="1" customWidth="1"/>
    <col min="11257" max="11257" width="13" style="1" customWidth="1"/>
    <col min="11258" max="11258" width="8.140625" style="1" customWidth="1"/>
    <col min="11259" max="11259" width="8.7109375" style="1" customWidth="1"/>
    <col min="11260" max="11260" width="0" style="1" hidden="1" customWidth="1"/>
    <col min="11261" max="11261" width="11.28515625" style="1" customWidth="1"/>
    <col min="11262" max="11262" width="11.42578125" style="1" customWidth="1"/>
    <col min="11263" max="11263" width="11.5703125" style="1" customWidth="1"/>
    <col min="11264" max="11264" width="19.5703125" style="1" customWidth="1"/>
    <col min="11265" max="11265" width="12.140625" style="1" customWidth="1"/>
    <col min="11266" max="11266" width="20.28515625" style="1" customWidth="1"/>
    <col min="11267" max="11267" width="22.7109375" style="1" customWidth="1"/>
    <col min="11268" max="11268" width="13.5703125" style="1" customWidth="1"/>
    <col min="11269" max="11269" width="16.28515625" style="1" customWidth="1"/>
    <col min="11270" max="11270" width="0.140625" style="1" customWidth="1"/>
    <col min="11271" max="11510" width="9.140625" style="1"/>
    <col min="11511" max="11511" width="55.140625" style="1" customWidth="1"/>
    <col min="11512" max="11512" width="12.5703125" style="1" customWidth="1"/>
    <col min="11513" max="11513" width="13" style="1" customWidth="1"/>
    <col min="11514" max="11514" width="8.140625" style="1" customWidth="1"/>
    <col min="11515" max="11515" width="8.7109375" style="1" customWidth="1"/>
    <col min="11516" max="11516" width="0" style="1" hidden="1" customWidth="1"/>
    <col min="11517" max="11517" width="11.28515625" style="1" customWidth="1"/>
    <col min="11518" max="11518" width="11.42578125" style="1" customWidth="1"/>
    <col min="11519" max="11519" width="11.5703125" style="1" customWidth="1"/>
    <col min="11520" max="11520" width="19.5703125" style="1" customWidth="1"/>
    <col min="11521" max="11521" width="12.140625" style="1" customWidth="1"/>
    <col min="11522" max="11522" width="20.28515625" style="1" customWidth="1"/>
    <col min="11523" max="11523" width="22.7109375" style="1" customWidth="1"/>
    <col min="11524" max="11524" width="13.5703125" style="1" customWidth="1"/>
    <col min="11525" max="11525" width="16.28515625" style="1" customWidth="1"/>
    <col min="11526" max="11526" width="0.140625" style="1" customWidth="1"/>
    <col min="11527" max="11766" width="9.140625" style="1"/>
    <col min="11767" max="11767" width="55.140625" style="1" customWidth="1"/>
    <col min="11768" max="11768" width="12.5703125" style="1" customWidth="1"/>
    <col min="11769" max="11769" width="13" style="1" customWidth="1"/>
    <col min="11770" max="11770" width="8.140625" style="1" customWidth="1"/>
    <col min="11771" max="11771" width="8.7109375" style="1" customWidth="1"/>
    <col min="11772" max="11772" width="0" style="1" hidden="1" customWidth="1"/>
    <col min="11773" max="11773" width="11.28515625" style="1" customWidth="1"/>
    <col min="11774" max="11774" width="11.42578125" style="1" customWidth="1"/>
    <col min="11775" max="11775" width="11.5703125" style="1" customWidth="1"/>
    <col min="11776" max="11776" width="19.5703125" style="1" customWidth="1"/>
    <col min="11777" max="11777" width="12.140625" style="1" customWidth="1"/>
    <col min="11778" max="11778" width="20.28515625" style="1" customWidth="1"/>
    <col min="11779" max="11779" width="22.7109375" style="1" customWidth="1"/>
    <col min="11780" max="11780" width="13.5703125" style="1" customWidth="1"/>
    <col min="11781" max="11781" width="16.28515625" style="1" customWidth="1"/>
    <col min="11782" max="11782" width="0.140625" style="1" customWidth="1"/>
    <col min="11783" max="12022" width="9.140625" style="1"/>
    <col min="12023" max="12023" width="55.140625" style="1" customWidth="1"/>
    <col min="12024" max="12024" width="12.5703125" style="1" customWidth="1"/>
    <col min="12025" max="12025" width="13" style="1" customWidth="1"/>
    <col min="12026" max="12026" width="8.140625" style="1" customWidth="1"/>
    <col min="12027" max="12027" width="8.7109375" style="1" customWidth="1"/>
    <col min="12028" max="12028" width="0" style="1" hidden="1" customWidth="1"/>
    <col min="12029" max="12029" width="11.28515625" style="1" customWidth="1"/>
    <col min="12030" max="12030" width="11.42578125" style="1" customWidth="1"/>
    <col min="12031" max="12031" width="11.5703125" style="1" customWidth="1"/>
    <col min="12032" max="12032" width="19.5703125" style="1" customWidth="1"/>
    <col min="12033" max="12033" width="12.140625" style="1" customWidth="1"/>
    <col min="12034" max="12034" width="20.28515625" style="1" customWidth="1"/>
    <col min="12035" max="12035" width="22.7109375" style="1" customWidth="1"/>
    <col min="12036" max="12036" width="13.5703125" style="1" customWidth="1"/>
    <col min="12037" max="12037" width="16.28515625" style="1" customWidth="1"/>
    <col min="12038" max="12038" width="0.140625" style="1" customWidth="1"/>
    <col min="12039" max="12278" width="9.140625" style="1"/>
    <col min="12279" max="12279" width="55.140625" style="1" customWidth="1"/>
    <col min="12280" max="12280" width="12.5703125" style="1" customWidth="1"/>
    <col min="12281" max="12281" width="13" style="1" customWidth="1"/>
    <col min="12282" max="12282" width="8.140625" style="1" customWidth="1"/>
    <col min="12283" max="12283" width="8.7109375" style="1" customWidth="1"/>
    <col min="12284" max="12284" width="0" style="1" hidden="1" customWidth="1"/>
    <col min="12285" max="12285" width="11.28515625" style="1" customWidth="1"/>
    <col min="12286" max="12286" width="11.42578125" style="1" customWidth="1"/>
    <col min="12287" max="12287" width="11.5703125" style="1" customWidth="1"/>
    <col min="12288" max="12288" width="19.5703125" style="1" customWidth="1"/>
    <col min="12289" max="12289" width="12.140625" style="1" customWidth="1"/>
    <col min="12290" max="12290" width="20.28515625" style="1" customWidth="1"/>
    <col min="12291" max="12291" width="22.7109375" style="1" customWidth="1"/>
    <col min="12292" max="12292" width="13.5703125" style="1" customWidth="1"/>
    <col min="12293" max="12293" width="16.28515625" style="1" customWidth="1"/>
    <col min="12294" max="12294" width="0.140625" style="1" customWidth="1"/>
    <col min="12295" max="12534" width="9.140625" style="1"/>
    <col min="12535" max="12535" width="55.140625" style="1" customWidth="1"/>
    <col min="12536" max="12536" width="12.5703125" style="1" customWidth="1"/>
    <col min="12537" max="12537" width="13" style="1" customWidth="1"/>
    <col min="12538" max="12538" width="8.140625" style="1" customWidth="1"/>
    <col min="12539" max="12539" width="8.7109375" style="1" customWidth="1"/>
    <col min="12540" max="12540" width="0" style="1" hidden="1" customWidth="1"/>
    <col min="12541" max="12541" width="11.28515625" style="1" customWidth="1"/>
    <col min="12542" max="12542" width="11.42578125" style="1" customWidth="1"/>
    <col min="12543" max="12543" width="11.5703125" style="1" customWidth="1"/>
    <col min="12544" max="12544" width="19.5703125" style="1" customWidth="1"/>
    <col min="12545" max="12545" width="12.140625" style="1" customWidth="1"/>
    <col min="12546" max="12546" width="20.28515625" style="1" customWidth="1"/>
    <col min="12547" max="12547" width="22.7109375" style="1" customWidth="1"/>
    <col min="12548" max="12548" width="13.5703125" style="1" customWidth="1"/>
    <col min="12549" max="12549" width="16.28515625" style="1" customWidth="1"/>
    <col min="12550" max="12550" width="0.140625" style="1" customWidth="1"/>
    <col min="12551" max="12790" width="9.140625" style="1"/>
    <col min="12791" max="12791" width="55.140625" style="1" customWidth="1"/>
    <col min="12792" max="12792" width="12.5703125" style="1" customWidth="1"/>
    <col min="12793" max="12793" width="13" style="1" customWidth="1"/>
    <col min="12794" max="12794" width="8.140625" style="1" customWidth="1"/>
    <col min="12795" max="12795" width="8.7109375" style="1" customWidth="1"/>
    <col min="12796" max="12796" width="0" style="1" hidden="1" customWidth="1"/>
    <col min="12797" max="12797" width="11.28515625" style="1" customWidth="1"/>
    <col min="12798" max="12798" width="11.42578125" style="1" customWidth="1"/>
    <col min="12799" max="12799" width="11.5703125" style="1" customWidth="1"/>
    <col min="12800" max="12800" width="19.5703125" style="1" customWidth="1"/>
    <col min="12801" max="12801" width="12.140625" style="1" customWidth="1"/>
    <col min="12802" max="12802" width="20.28515625" style="1" customWidth="1"/>
    <col min="12803" max="12803" width="22.7109375" style="1" customWidth="1"/>
    <col min="12804" max="12804" width="13.5703125" style="1" customWidth="1"/>
    <col min="12805" max="12805" width="16.28515625" style="1" customWidth="1"/>
    <col min="12806" max="12806" width="0.140625" style="1" customWidth="1"/>
    <col min="12807" max="13046" width="9.140625" style="1"/>
    <col min="13047" max="13047" width="55.140625" style="1" customWidth="1"/>
    <col min="13048" max="13048" width="12.5703125" style="1" customWidth="1"/>
    <col min="13049" max="13049" width="13" style="1" customWidth="1"/>
    <col min="13050" max="13050" width="8.140625" style="1" customWidth="1"/>
    <col min="13051" max="13051" width="8.7109375" style="1" customWidth="1"/>
    <col min="13052" max="13052" width="0" style="1" hidden="1" customWidth="1"/>
    <col min="13053" max="13053" width="11.28515625" style="1" customWidth="1"/>
    <col min="13054" max="13054" width="11.42578125" style="1" customWidth="1"/>
    <col min="13055" max="13055" width="11.5703125" style="1" customWidth="1"/>
    <col min="13056" max="13056" width="19.5703125" style="1" customWidth="1"/>
    <col min="13057" max="13057" width="12.140625" style="1" customWidth="1"/>
    <col min="13058" max="13058" width="20.28515625" style="1" customWidth="1"/>
    <col min="13059" max="13059" width="22.7109375" style="1" customWidth="1"/>
    <col min="13060" max="13060" width="13.5703125" style="1" customWidth="1"/>
    <col min="13061" max="13061" width="16.28515625" style="1" customWidth="1"/>
    <col min="13062" max="13062" width="0.140625" style="1" customWidth="1"/>
    <col min="13063" max="13302" width="9.140625" style="1"/>
    <col min="13303" max="13303" width="55.140625" style="1" customWidth="1"/>
    <col min="13304" max="13304" width="12.5703125" style="1" customWidth="1"/>
    <col min="13305" max="13305" width="13" style="1" customWidth="1"/>
    <col min="13306" max="13306" width="8.140625" style="1" customWidth="1"/>
    <col min="13307" max="13307" width="8.7109375" style="1" customWidth="1"/>
    <col min="13308" max="13308" width="0" style="1" hidden="1" customWidth="1"/>
    <col min="13309" max="13309" width="11.28515625" style="1" customWidth="1"/>
    <col min="13310" max="13310" width="11.42578125" style="1" customWidth="1"/>
    <col min="13311" max="13311" width="11.5703125" style="1" customWidth="1"/>
    <col min="13312" max="13312" width="19.5703125" style="1" customWidth="1"/>
    <col min="13313" max="13313" width="12.140625" style="1" customWidth="1"/>
    <col min="13314" max="13314" width="20.28515625" style="1" customWidth="1"/>
    <col min="13315" max="13315" width="22.7109375" style="1" customWidth="1"/>
    <col min="13316" max="13316" width="13.5703125" style="1" customWidth="1"/>
    <col min="13317" max="13317" width="16.28515625" style="1" customWidth="1"/>
    <col min="13318" max="13318" width="0.140625" style="1" customWidth="1"/>
    <col min="13319" max="13558" width="9.140625" style="1"/>
    <col min="13559" max="13559" width="55.140625" style="1" customWidth="1"/>
    <col min="13560" max="13560" width="12.5703125" style="1" customWidth="1"/>
    <col min="13561" max="13561" width="13" style="1" customWidth="1"/>
    <col min="13562" max="13562" width="8.140625" style="1" customWidth="1"/>
    <col min="13563" max="13563" width="8.7109375" style="1" customWidth="1"/>
    <col min="13564" max="13564" width="0" style="1" hidden="1" customWidth="1"/>
    <col min="13565" max="13565" width="11.28515625" style="1" customWidth="1"/>
    <col min="13566" max="13566" width="11.42578125" style="1" customWidth="1"/>
    <col min="13567" max="13567" width="11.5703125" style="1" customWidth="1"/>
    <col min="13568" max="13568" width="19.5703125" style="1" customWidth="1"/>
    <col min="13569" max="13569" width="12.140625" style="1" customWidth="1"/>
    <col min="13570" max="13570" width="20.28515625" style="1" customWidth="1"/>
    <col min="13571" max="13571" width="22.7109375" style="1" customWidth="1"/>
    <col min="13572" max="13572" width="13.5703125" style="1" customWidth="1"/>
    <col min="13573" max="13573" width="16.28515625" style="1" customWidth="1"/>
    <col min="13574" max="13574" width="0.140625" style="1" customWidth="1"/>
    <col min="13575" max="13814" width="9.140625" style="1"/>
    <col min="13815" max="13815" width="55.140625" style="1" customWidth="1"/>
    <col min="13816" max="13816" width="12.5703125" style="1" customWidth="1"/>
    <col min="13817" max="13817" width="13" style="1" customWidth="1"/>
    <col min="13818" max="13818" width="8.140625" style="1" customWidth="1"/>
    <col min="13819" max="13819" width="8.7109375" style="1" customWidth="1"/>
    <col min="13820" max="13820" width="0" style="1" hidden="1" customWidth="1"/>
    <col min="13821" max="13821" width="11.28515625" style="1" customWidth="1"/>
    <col min="13822" max="13822" width="11.42578125" style="1" customWidth="1"/>
    <col min="13823" max="13823" width="11.5703125" style="1" customWidth="1"/>
    <col min="13824" max="13824" width="19.5703125" style="1" customWidth="1"/>
    <col min="13825" max="13825" width="12.140625" style="1" customWidth="1"/>
    <col min="13826" max="13826" width="20.28515625" style="1" customWidth="1"/>
    <col min="13827" max="13827" width="22.7109375" style="1" customWidth="1"/>
    <col min="13828" max="13828" width="13.5703125" style="1" customWidth="1"/>
    <col min="13829" max="13829" width="16.28515625" style="1" customWidth="1"/>
    <col min="13830" max="13830" width="0.140625" style="1" customWidth="1"/>
    <col min="13831" max="14070" width="9.140625" style="1"/>
    <col min="14071" max="14071" width="55.140625" style="1" customWidth="1"/>
    <col min="14072" max="14072" width="12.5703125" style="1" customWidth="1"/>
    <col min="14073" max="14073" width="13" style="1" customWidth="1"/>
    <col min="14074" max="14074" width="8.140625" style="1" customWidth="1"/>
    <col min="14075" max="14075" width="8.7109375" style="1" customWidth="1"/>
    <col min="14076" max="14076" width="0" style="1" hidden="1" customWidth="1"/>
    <col min="14077" max="14077" width="11.28515625" style="1" customWidth="1"/>
    <col min="14078" max="14078" width="11.42578125" style="1" customWidth="1"/>
    <col min="14079" max="14079" width="11.5703125" style="1" customWidth="1"/>
    <col min="14080" max="14080" width="19.5703125" style="1" customWidth="1"/>
    <col min="14081" max="14081" width="12.140625" style="1" customWidth="1"/>
    <col min="14082" max="14082" width="20.28515625" style="1" customWidth="1"/>
    <col min="14083" max="14083" width="22.7109375" style="1" customWidth="1"/>
    <col min="14084" max="14084" width="13.5703125" style="1" customWidth="1"/>
    <col min="14085" max="14085" width="16.28515625" style="1" customWidth="1"/>
    <col min="14086" max="14086" width="0.140625" style="1" customWidth="1"/>
    <col min="14087" max="14326" width="9.140625" style="1"/>
    <col min="14327" max="14327" width="55.140625" style="1" customWidth="1"/>
    <col min="14328" max="14328" width="12.5703125" style="1" customWidth="1"/>
    <col min="14329" max="14329" width="13" style="1" customWidth="1"/>
    <col min="14330" max="14330" width="8.140625" style="1" customWidth="1"/>
    <col min="14331" max="14331" width="8.7109375" style="1" customWidth="1"/>
    <col min="14332" max="14332" width="0" style="1" hidden="1" customWidth="1"/>
    <col min="14333" max="14333" width="11.28515625" style="1" customWidth="1"/>
    <col min="14334" max="14334" width="11.42578125" style="1" customWidth="1"/>
    <col min="14335" max="14335" width="11.5703125" style="1" customWidth="1"/>
    <col min="14336" max="14336" width="19.5703125" style="1" customWidth="1"/>
    <col min="14337" max="14337" width="12.140625" style="1" customWidth="1"/>
    <col min="14338" max="14338" width="20.28515625" style="1" customWidth="1"/>
    <col min="14339" max="14339" width="22.7109375" style="1" customWidth="1"/>
    <col min="14340" max="14340" width="13.5703125" style="1" customWidth="1"/>
    <col min="14341" max="14341" width="16.28515625" style="1" customWidth="1"/>
    <col min="14342" max="14342" width="0.140625" style="1" customWidth="1"/>
    <col min="14343" max="14582" width="9.140625" style="1"/>
    <col min="14583" max="14583" width="55.140625" style="1" customWidth="1"/>
    <col min="14584" max="14584" width="12.5703125" style="1" customWidth="1"/>
    <col min="14585" max="14585" width="13" style="1" customWidth="1"/>
    <col min="14586" max="14586" width="8.140625" style="1" customWidth="1"/>
    <col min="14587" max="14587" width="8.7109375" style="1" customWidth="1"/>
    <col min="14588" max="14588" width="0" style="1" hidden="1" customWidth="1"/>
    <col min="14589" max="14589" width="11.28515625" style="1" customWidth="1"/>
    <col min="14590" max="14590" width="11.42578125" style="1" customWidth="1"/>
    <col min="14591" max="14591" width="11.5703125" style="1" customWidth="1"/>
    <col min="14592" max="14592" width="19.5703125" style="1" customWidth="1"/>
    <col min="14593" max="14593" width="12.140625" style="1" customWidth="1"/>
    <col min="14594" max="14594" width="20.28515625" style="1" customWidth="1"/>
    <col min="14595" max="14595" width="22.7109375" style="1" customWidth="1"/>
    <col min="14596" max="14596" width="13.5703125" style="1" customWidth="1"/>
    <col min="14597" max="14597" width="16.28515625" style="1" customWidth="1"/>
    <col min="14598" max="14598" width="0.140625" style="1" customWidth="1"/>
    <col min="14599" max="14838" width="9.140625" style="1"/>
    <col min="14839" max="14839" width="55.140625" style="1" customWidth="1"/>
    <col min="14840" max="14840" width="12.5703125" style="1" customWidth="1"/>
    <col min="14841" max="14841" width="13" style="1" customWidth="1"/>
    <col min="14842" max="14842" width="8.140625" style="1" customWidth="1"/>
    <col min="14843" max="14843" width="8.7109375" style="1" customWidth="1"/>
    <col min="14844" max="14844" width="0" style="1" hidden="1" customWidth="1"/>
    <col min="14845" max="14845" width="11.28515625" style="1" customWidth="1"/>
    <col min="14846" max="14846" width="11.42578125" style="1" customWidth="1"/>
    <col min="14847" max="14847" width="11.5703125" style="1" customWidth="1"/>
    <col min="14848" max="14848" width="19.5703125" style="1" customWidth="1"/>
    <col min="14849" max="14849" width="12.140625" style="1" customWidth="1"/>
    <col min="14850" max="14850" width="20.28515625" style="1" customWidth="1"/>
    <col min="14851" max="14851" width="22.7109375" style="1" customWidth="1"/>
    <col min="14852" max="14852" width="13.5703125" style="1" customWidth="1"/>
    <col min="14853" max="14853" width="16.28515625" style="1" customWidth="1"/>
    <col min="14854" max="14854" width="0.140625" style="1" customWidth="1"/>
    <col min="14855" max="15094" width="9.140625" style="1"/>
    <col min="15095" max="15095" width="55.140625" style="1" customWidth="1"/>
    <col min="15096" max="15096" width="12.5703125" style="1" customWidth="1"/>
    <col min="15097" max="15097" width="13" style="1" customWidth="1"/>
    <col min="15098" max="15098" width="8.140625" style="1" customWidth="1"/>
    <col min="15099" max="15099" width="8.7109375" style="1" customWidth="1"/>
    <col min="15100" max="15100" width="0" style="1" hidden="1" customWidth="1"/>
    <col min="15101" max="15101" width="11.28515625" style="1" customWidth="1"/>
    <col min="15102" max="15102" width="11.42578125" style="1" customWidth="1"/>
    <col min="15103" max="15103" width="11.5703125" style="1" customWidth="1"/>
    <col min="15104" max="15104" width="19.5703125" style="1" customWidth="1"/>
    <col min="15105" max="15105" width="12.140625" style="1" customWidth="1"/>
    <col min="15106" max="15106" width="20.28515625" style="1" customWidth="1"/>
    <col min="15107" max="15107" width="22.7109375" style="1" customWidth="1"/>
    <col min="15108" max="15108" width="13.5703125" style="1" customWidth="1"/>
    <col min="15109" max="15109" width="16.28515625" style="1" customWidth="1"/>
    <col min="15110" max="15110" width="0.140625" style="1" customWidth="1"/>
    <col min="15111" max="15350" width="9.140625" style="1"/>
    <col min="15351" max="15351" width="55.140625" style="1" customWidth="1"/>
    <col min="15352" max="15352" width="12.5703125" style="1" customWidth="1"/>
    <col min="15353" max="15353" width="13" style="1" customWidth="1"/>
    <col min="15354" max="15354" width="8.140625" style="1" customWidth="1"/>
    <col min="15355" max="15355" width="8.7109375" style="1" customWidth="1"/>
    <col min="15356" max="15356" width="0" style="1" hidden="1" customWidth="1"/>
    <col min="15357" max="15357" width="11.28515625" style="1" customWidth="1"/>
    <col min="15358" max="15358" width="11.42578125" style="1" customWidth="1"/>
    <col min="15359" max="15359" width="11.5703125" style="1" customWidth="1"/>
    <col min="15360" max="15360" width="19.5703125" style="1" customWidth="1"/>
    <col min="15361" max="15361" width="12.140625" style="1" customWidth="1"/>
    <col min="15362" max="15362" width="20.28515625" style="1" customWidth="1"/>
    <col min="15363" max="15363" width="22.7109375" style="1" customWidth="1"/>
    <col min="15364" max="15364" width="13.5703125" style="1" customWidth="1"/>
    <col min="15365" max="15365" width="16.28515625" style="1" customWidth="1"/>
    <col min="15366" max="15366" width="0.140625" style="1" customWidth="1"/>
    <col min="15367" max="15606" width="9.140625" style="1"/>
    <col min="15607" max="15607" width="55.140625" style="1" customWidth="1"/>
    <col min="15608" max="15608" width="12.5703125" style="1" customWidth="1"/>
    <col min="15609" max="15609" width="13" style="1" customWidth="1"/>
    <col min="15610" max="15610" width="8.140625" style="1" customWidth="1"/>
    <col min="15611" max="15611" width="8.7109375" style="1" customWidth="1"/>
    <col min="15612" max="15612" width="0" style="1" hidden="1" customWidth="1"/>
    <col min="15613" max="15613" width="11.28515625" style="1" customWidth="1"/>
    <col min="15614" max="15614" width="11.42578125" style="1" customWidth="1"/>
    <col min="15615" max="15615" width="11.5703125" style="1" customWidth="1"/>
    <col min="15616" max="15616" width="19.5703125" style="1" customWidth="1"/>
    <col min="15617" max="15617" width="12.140625" style="1" customWidth="1"/>
    <col min="15618" max="15618" width="20.28515625" style="1" customWidth="1"/>
    <col min="15619" max="15619" width="22.7109375" style="1" customWidth="1"/>
    <col min="15620" max="15620" width="13.5703125" style="1" customWidth="1"/>
    <col min="15621" max="15621" width="16.28515625" style="1" customWidth="1"/>
    <col min="15622" max="15622" width="0.140625" style="1" customWidth="1"/>
    <col min="15623" max="15862" width="9.140625" style="1"/>
    <col min="15863" max="15863" width="55.140625" style="1" customWidth="1"/>
    <col min="15864" max="15864" width="12.5703125" style="1" customWidth="1"/>
    <col min="15865" max="15865" width="13" style="1" customWidth="1"/>
    <col min="15866" max="15866" width="8.140625" style="1" customWidth="1"/>
    <col min="15867" max="15867" width="8.7109375" style="1" customWidth="1"/>
    <col min="15868" max="15868" width="0" style="1" hidden="1" customWidth="1"/>
    <col min="15869" max="15869" width="11.28515625" style="1" customWidth="1"/>
    <col min="15870" max="15870" width="11.42578125" style="1" customWidth="1"/>
    <col min="15871" max="15871" width="11.5703125" style="1" customWidth="1"/>
    <col min="15872" max="15872" width="19.5703125" style="1" customWidth="1"/>
    <col min="15873" max="15873" width="12.140625" style="1" customWidth="1"/>
    <col min="15874" max="15874" width="20.28515625" style="1" customWidth="1"/>
    <col min="15875" max="15875" width="22.7109375" style="1" customWidth="1"/>
    <col min="15876" max="15876" width="13.5703125" style="1" customWidth="1"/>
    <col min="15877" max="15877" width="16.28515625" style="1" customWidth="1"/>
    <col min="15878" max="15878" width="0.140625" style="1" customWidth="1"/>
    <col min="15879" max="16118" width="9.140625" style="1"/>
    <col min="16119" max="16119" width="55.140625" style="1" customWidth="1"/>
    <col min="16120" max="16120" width="12.5703125" style="1" customWidth="1"/>
    <col min="16121" max="16121" width="13" style="1" customWidth="1"/>
    <col min="16122" max="16122" width="8.140625" style="1" customWidth="1"/>
    <col min="16123" max="16123" width="8.7109375" style="1" customWidth="1"/>
    <col min="16124" max="16124" width="0" style="1" hidden="1" customWidth="1"/>
    <col min="16125" max="16125" width="11.28515625" style="1" customWidth="1"/>
    <col min="16126" max="16126" width="11.42578125" style="1" customWidth="1"/>
    <col min="16127" max="16127" width="11.5703125" style="1" customWidth="1"/>
    <col min="16128" max="16128" width="19.5703125" style="1" customWidth="1"/>
    <col min="16129" max="16129" width="12.140625" style="1" customWidth="1"/>
    <col min="16130" max="16130" width="20.28515625" style="1" customWidth="1"/>
    <col min="16131" max="16131" width="22.7109375" style="1" customWidth="1"/>
    <col min="16132" max="16132" width="13.5703125" style="1" customWidth="1"/>
    <col min="16133" max="16133" width="16.28515625" style="1" customWidth="1"/>
    <col min="16134" max="16134" width="0.140625" style="1" customWidth="1"/>
    <col min="16135" max="16384" width="9.140625" style="1"/>
  </cols>
  <sheetData>
    <row r="1" spans="1:14" ht="23.25" x14ac:dyDescent="0.35">
      <c r="A1" s="9" t="s">
        <v>0</v>
      </c>
      <c r="B1" s="3"/>
      <c r="C1" s="3"/>
      <c r="D1" s="6"/>
      <c r="E1" s="10"/>
      <c r="F1" s="10"/>
      <c r="G1" s="10"/>
      <c r="J1" s="33"/>
      <c r="K1" s="33"/>
      <c r="L1" s="33"/>
      <c r="M1" s="33"/>
    </row>
    <row r="2" spans="1:14" s="2" customFormat="1" ht="23.25" x14ac:dyDescent="0.35">
      <c r="A2" s="12" t="s">
        <v>145</v>
      </c>
      <c r="B2" s="13" t="s">
        <v>134</v>
      </c>
      <c r="C2" s="5"/>
      <c r="D2" s="8"/>
      <c r="E2" s="14"/>
      <c r="F2" s="14"/>
      <c r="G2" s="14"/>
      <c r="H2" s="15"/>
      <c r="I2" s="15"/>
      <c r="J2" s="30"/>
      <c r="K2" s="30"/>
      <c r="L2" s="30"/>
      <c r="M2" s="30"/>
      <c r="N2" s="30"/>
    </row>
    <row r="3" spans="1:14" s="20" customFormat="1" ht="30" customHeight="1" x14ac:dyDescent="0.25">
      <c r="A3" s="16" t="s">
        <v>1</v>
      </c>
      <c r="B3" s="17" t="s">
        <v>135</v>
      </c>
      <c r="C3" s="17" t="s">
        <v>136</v>
      </c>
      <c r="D3" s="18" t="s">
        <v>137</v>
      </c>
      <c r="E3" s="18" t="s">
        <v>138</v>
      </c>
      <c r="F3" s="18" t="s">
        <v>139</v>
      </c>
      <c r="G3" s="18" t="s">
        <v>140</v>
      </c>
      <c r="H3" s="19" t="s">
        <v>141</v>
      </c>
      <c r="I3" s="19" t="s">
        <v>141</v>
      </c>
      <c r="J3" s="34" t="s">
        <v>2</v>
      </c>
      <c r="K3" s="34" t="s">
        <v>3</v>
      </c>
      <c r="L3" s="34" t="s">
        <v>4</v>
      </c>
      <c r="M3" s="34" t="s">
        <v>5</v>
      </c>
      <c r="N3" s="34" t="s">
        <v>129</v>
      </c>
    </row>
    <row r="4" spans="1:14" x14ac:dyDescent="0.25">
      <c r="A4" s="1" t="s">
        <v>55</v>
      </c>
      <c r="B4" s="4">
        <v>7814</v>
      </c>
      <c r="C4" s="4">
        <v>6964.88</v>
      </c>
      <c r="D4" s="7">
        <v>26</v>
      </c>
      <c r="E4" s="7">
        <v>44</v>
      </c>
      <c r="F4" s="7">
        <v>167</v>
      </c>
      <c r="G4" s="22">
        <v>154</v>
      </c>
      <c r="H4" s="23">
        <f>D4/F4</f>
        <v>0.15568862275449102</v>
      </c>
      <c r="I4" s="23">
        <f>E4/G4</f>
        <v>0.2857142857142857</v>
      </c>
      <c r="J4" s="4">
        <v>6312</v>
      </c>
      <c r="K4" s="4">
        <v>50</v>
      </c>
      <c r="L4" s="4">
        <v>517.88</v>
      </c>
      <c r="M4" s="4"/>
      <c r="N4" s="4">
        <v>85</v>
      </c>
    </row>
    <row r="5" spans="1:14" x14ac:dyDescent="0.25">
      <c r="A5" s="1" t="s">
        <v>48</v>
      </c>
      <c r="B5" s="4">
        <v>18953</v>
      </c>
      <c r="C5" s="4">
        <v>19593</v>
      </c>
      <c r="D5" s="7">
        <v>40</v>
      </c>
      <c r="E5" s="7">
        <v>44</v>
      </c>
      <c r="F5" s="7">
        <v>403</v>
      </c>
      <c r="G5" s="22">
        <v>409</v>
      </c>
      <c r="H5" s="23">
        <f t="shared" ref="H5:I30" si="0">D5/F5</f>
        <v>9.9255583126550875E-2</v>
      </c>
      <c r="I5" s="23">
        <f t="shared" si="0"/>
        <v>0.10757946210268948</v>
      </c>
      <c r="J5" s="4">
        <v>19368</v>
      </c>
      <c r="K5" s="4"/>
      <c r="L5" s="4">
        <v>225</v>
      </c>
      <c r="M5" s="4"/>
      <c r="N5" s="4"/>
    </row>
    <row r="6" spans="1:14" x14ac:dyDescent="0.25">
      <c r="A6" s="1" t="s">
        <v>37</v>
      </c>
      <c r="B6" s="4">
        <v>10467.959999999999</v>
      </c>
      <c r="C6" s="4">
        <v>9639.9599999999991</v>
      </c>
      <c r="D6" s="7">
        <v>47</v>
      </c>
      <c r="E6" s="7">
        <v>44</v>
      </c>
      <c r="F6" s="7">
        <v>741</v>
      </c>
      <c r="G6" s="22">
        <v>791</v>
      </c>
      <c r="H6" s="23">
        <f t="shared" si="0"/>
        <v>6.3427800269905535E-2</v>
      </c>
      <c r="I6" s="23">
        <f t="shared" si="0"/>
        <v>5.5625790139064477E-2</v>
      </c>
      <c r="J6" s="4">
        <v>9339.9599999999991</v>
      </c>
      <c r="K6" s="4"/>
      <c r="L6" s="4">
        <v>300</v>
      </c>
      <c r="M6" s="4"/>
      <c r="N6" s="4"/>
    </row>
    <row r="7" spans="1:14" x14ac:dyDescent="0.25">
      <c r="A7" s="1" t="s">
        <v>90</v>
      </c>
      <c r="B7" s="4">
        <v>2722</v>
      </c>
      <c r="C7" s="4">
        <v>1428</v>
      </c>
      <c r="D7" s="7">
        <v>8</v>
      </c>
      <c r="E7" s="7">
        <v>7</v>
      </c>
      <c r="F7" s="7">
        <v>17</v>
      </c>
      <c r="G7" s="22">
        <v>19</v>
      </c>
      <c r="H7" s="23">
        <f t="shared" si="0"/>
        <v>0.47058823529411764</v>
      </c>
      <c r="I7" s="23">
        <f t="shared" si="0"/>
        <v>0.36842105263157893</v>
      </c>
      <c r="J7" s="4">
        <v>1428</v>
      </c>
      <c r="K7" s="4"/>
      <c r="L7" s="4"/>
      <c r="M7" s="4"/>
      <c r="N7" s="4"/>
    </row>
    <row r="8" spans="1:14" x14ac:dyDescent="0.25">
      <c r="A8" s="1" t="s">
        <v>38</v>
      </c>
      <c r="B8" s="4">
        <v>93657.56</v>
      </c>
      <c r="C8" s="4">
        <v>96473.56</v>
      </c>
      <c r="D8" s="7">
        <v>279</v>
      </c>
      <c r="E8" s="7">
        <v>288</v>
      </c>
      <c r="F8" s="7">
        <v>1159</v>
      </c>
      <c r="G8" s="22">
        <v>1183</v>
      </c>
      <c r="H8" s="23">
        <f t="shared" si="0"/>
        <v>0.24072476272648835</v>
      </c>
      <c r="I8" s="23">
        <f t="shared" si="0"/>
        <v>0.24344885883347422</v>
      </c>
      <c r="J8" s="4">
        <v>91243.56</v>
      </c>
      <c r="K8" s="4">
        <v>3410</v>
      </c>
      <c r="L8" s="4">
        <v>1355</v>
      </c>
      <c r="M8" s="4"/>
      <c r="N8" s="4">
        <v>465</v>
      </c>
    </row>
    <row r="9" spans="1:14" x14ac:dyDescent="0.25">
      <c r="A9" s="1" t="s">
        <v>6</v>
      </c>
      <c r="B9" s="4">
        <v>9240</v>
      </c>
      <c r="C9" s="4">
        <v>7260</v>
      </c>
      <c r="D9" s="7">
        <v>39</v>
      </c>
      <c r="E9" s="7">
        <v>30</v>
      </c>
      <c r="F9" s="7">
        <v>258</v>
      </c>
      <c r="G9" s="22">
        <v>270</v>
      </c>
      <c r="H9" s="23">
        <f t="shared" si="0"/>
        <v>0.15116279069767441</v>
      </c>
      <c r="I9" s="23">
        <f t="shared" si="0"/>
        <v>0.1111111111111111</v>
      </c>
      <c r="J9" s="4">
        <v>7260</v>
      </c>
      <c r="K9" s="4"/>
      <c r="L9" s="4"/>
      <c r="M9" s="4"/>
      <c r="N9" s="4"/>
    </row>
    <row r="10" spans="1:14" x14ac:dyDescent="0.25">
      <c r="A10" s="1" t="s">
        <v>67</v>
      </c>
      <c r="B10" s="4">
        <v>4908</v>
      </c>
      <c r="C10" s="4">
        <v>4068</v>
      </c>
      <c r="D10" s="7">
        <v>24</v>
      </c>
      <c r="E10" s="7">
        <v>21</v>
      </c>
      <c r="F10" s="7">
        <v>674</v>
      </c>
      <c r="G10" s="22">
        <v>508</v>
      </c>
      <c r="H10" s="23">
        <f t="shared" si="0"/>
        <v>3.5608308605341248E-2</v>
      </c>
      <c r="I10" s="23">
        <f t="shared" si="0"/>
        <v>4.1338582677165357E-2</v>
      </c>
      <c r="J10" s="4">
        <v>4068</v>
      </c>
      <c r="K10" s="4"/>
      <c r="L10" s="4"/>
      <c r="M10" s="4"/>
      <c r="N10" s="4"/>
    </row>
    <row r="11" spans="1:14" x14ac:dyDescent="0.25">
      <c r="A11" s="1" t="s">
        <v>7</v>
      </c>
      <c r="B11" s="4">
        <v>29492</v>
      </c>
      <c r="C11" s="4">
        <v>25736</v>
      </c>
      <c r="D11" s="7">
        <v>73</v>
      </c>
      <c r="E11" s="7">
        <v>70</v>
      </c>
      <c r="F11" s="7">
        <v>135</v>
      </c>
      <c r="G11" s="22">
        <v>141</v>
      </c>
      <c r="H11" s="23">
        <f t="shared" si="0"/>
        <v>0.54074074074074074</v>
      </c>
      <c r="I11" s="23">
        <f t="shared" si="0"/>
        <v>0.49645390070921985</v>
      </c>
      <c r="J11" s="4">
        <v>25566</v>
      </c>
      <c r="K11" s="4">
        <v>50</v>
      </c>
      <c r="L11" s="4">
        <v>30</v>
      </c>
      <c r="M11" s="4"/>
      <c r="N11" s="4">
        <v>90</v>
      </c>
    </row>
    <row r="12" spans="1:14" x14ac:dyDescent="0.25">
      <c r="A12" s="1" t="s">
        <v>62</v>
      </c>
      <c r="B12" s="4">
        <v>3780</v>
      </c>
      <c r="C12" s="4">
        <v>4323.24</v>
      </c>
      <c r="D12" s="7">
        <v>14</v>
      </c>
      <c r="E12" s="7">
        <v>16</v>
      </c>
      <c r="F12" s="7">
        <v>139</v>
      </c>
      <c r="G12" s="22">
        <v>140</v>
      </c>
      <c r="H12" s="23">
        <f t="shared" si="0"/>
        <v>0.10071942446043165</v>
      </c>
      <c r="I12" s="23">
        <f t="shared" si="0"/>
        <v>0.11428571428571428</v>
      </c>
      <c r="J12" s="4">
        <v>4323.24</v>
      </c>
      <c r="K12" s="4"/>
      <c r="L12" s="4"/>
      <c r="M12" s="4"/>
      <c r="N12" s="4"/>
    </row>
    <row r="13" spans="1:14" x14ac:dyDescent="0.25">
      <c r="A13" s="1" t="s">
        <v>56</v>
      </c>
      <c r="B13" s="4">
        <v>2675.08</v>
      </c>
      <c r="C13" s="4">
        <v>2530.08</v>
      </c>
      <c r="D13" s="7">
        <v>12</v>
      </c>
      <c r="E13" s="7">
        <v>10</v>
      </c>
      <c r="F13" s="7">
        <v>81</v>
      </c>
      <c r="G13" s="22">
        <v>80</v>
      </c>
      <c r="H13" s="23">
        <f t="shared" si="0"/>
        <v>0.14814814814814814</v>
      </c>
      <c r="I13" s="23">
        <f t="shared" si="0"/>
        <v>0.125</v>
      </c>
      <c r="J13" s="4">
        <v>2530.08</v>
      </c>
      <c r="K13" s="4"/>
      <c r="L13" s="4"/>
      <c r="M13" s="4"/>
      <c r="N13" s="4"/>
    </row>
    <row r="14" spans="1:14" x14ac:dyDescent="0.25">
      <c r="A14" s="1" t="s">
        <v>68</v>
      </c>
      <c r="B14" s="4">
        <v>10359.84</v>
      </c>
      <c r="C14" s="4">
        <v>11769.84</v>
      </c>
      <c r="D14" s="7">
        <v>31</v>
      </c>
      <c r="E14" s="7">
        <v>40</v>
      </c>
      <c r="F14" s="7">
        <v>151</v>
      </c>
      <c r="G14" s="22">
        <v>153</v>
      </c>
      <c r="H14" s="23">
        <f t="shared" si="0"/>
        <v>0.20529801324503311</v>
      </c>
      <c r="I14" s="23">
        <f t="shared" si="0"/>
        <v>0.26143790849673204</v>
      </c>
      <c r="J14" s="4">
        <v>10719.84</v>
      </c>
      <c r="K14" s="4">
        <v>800</v>
      </c>
      <c r="L14" s="4">
        <v>250</v>
      </c>
      <c r="M14" s="4"/>
      <c r="N14" s="4"/>
    </row>
    <row r="15" spans="1:14" x14ac:dyDescent="0.25">
      <c r="A15" s="1" t="s">
        <v>91</v>
      </c>
      <c r="B15" s="4">
        <v>480</v>
      </c>
      <c r="C15" s="4">
        <v>480</v>
      </c>
      <c r="D15" s="7">
        <v>2</v>
      </c>
      <c r="E15" s="7">
        <v>2</v>
      </c>
      <c r="F15" s="7">
        <v>11</v>
      </c>
      <c r="G15" s="22">
        <v>11</v>
      </c>
      <c r="H15" s="23">
        <f t="shared" si="0"/>
        <v>0.18181818181818182</v>
      </c>
      <c r="I15" s="23">
        <f t="shared" si="0"/>
        <v>0.18181818181818182</v>
      </c>
      <c r="J15" s="4">
        <v>480</v>
      </c>
      <c r="K15" s="4"/>
      <c r="L15" s="4"/>
      <c r="M15" s="4"/>
      <c r="N15" s="4"/>
    </row>
    <row r="16" spans="1:14" x14ac:dyDescent="0.25">
      <c r="A16" s="1" t="s">
        <v>69</v>
      </c>
      <c r="B16" s="4">
        <v>1764</v>
      </c>
      <c r="C16" s="4">
        <v>1764</v>
      </c>
      <c r="D16" s="7">
        <v>3</v>
      </c>
      <c r="E16" s="7">
        <v>3</v>
      </c>
      <c r="F16" s="7">
        <v>89</v>
      </c>
      <c r="G16" s="22">
        <v>88</v>
      </c>
      <c r="H16" s="23">
        <f t="shared" si="0"/>
        <v>3.3707865168539325E-2</v>
      </c>
      <c r="I16" s="23">
        <f t="shared" si="0"/>
        <v>3.4090909090909088E-2</v>
      </c>
      <c r="J16" s="4">
        <v>1764</v>
      </c>
      <c r="K16" s="4"/>
      <c r="L16" s="4"/>
      <c r="M16" s="4"/>
      <c r="N16" s="4"/>
    </row>
    <row r="17" spans="1:16" x14ac:dyDescent="0.25">
      <c r="A17" s="1" t="s">
        <v>92</v>
      </c>
      <c r="B17" s="4">
        <v>120</v>
      </c>
      <c r="C17" s="4">
        <v>120</v>
      </c>
      <c r="D17" s="7">
        <v>1</v>
      </c>
      <c r="E17" s="7">
        <v>1</v>
      </c>
      <c r="F17" s="7">
        <v>8</v>
      </c>
      <c r="G17" s="22">
        <v>8</v>
      </c>
      <c r="H17" s="23">
        <f t="shared" si="0"/>
        <v>0.125</v>
      </c>
      <c r="I17" s="23">
        <f t="shared" si="0"/>
        <v>0.125</v>
      </c>
      <c r="J17" s="4">
        <v>120</v>
      </c>
      <c r="K17" s="4"/>
      <c r="L17" s="4"/>
      <c r="M17" s="4"/>
      <c r="N17" s="4"/>
    </row>
    <row r="18" spans="1:16" x14ac:dyDescent="0.25">
      <c r="A18" s="1" t="s">
        <v>57</v>
      </c>
      <c r="B18" s="4">
        <v>1416</v>
      </c>
      <c r="C18" s="4">
        <v>1416</v>
      </c>
      <c r="D18" s="7">
        <v>7</v>
      </c>
      <c r="E18" s="7">
        <v>7</v>
      </c>
      <c r="F18" s="7">
        <v>98</v>
      </c>
      <c r="G18" s="22">
        <v>106</v>
      </c>
      <c r="H18" s="23">
        <f t="shared" si="0"/>
        <v>7.1428571428571425E-2</v>
      </c>
      <c r="I18" s="23">
        <f t="shared" si="0"/>
        <v>6.6037735849056603E-2</v>
      </c>
      <c r="J18" s="4">
        <v>1416</v>
      </c>
      <c r="K18" s="4"/>
      <c r="L18" s="4"/>
      <c r="M18" s="4"/>
      <c r="N18" s="4"/>
    </row>
    <row r="19" spans="1:16" x14ac:dyDescent="0.25">
      <c r="A19" s="1" t="s">
        <v>8</v>
      </c>
      <c r="B19" s="4">
        <v>22116.12</v>
      </c>
      <c r="C19" s="4">
        <v>20322.580000000002</v>
      </c>
      <c r="D19" s="7">
        <v>76</v>
      </c>
      <c r="E19" s="7">
        <v>103</v>
      </c>
      <c r="F19" s="7">
        <v>1018</v>
      </c>
      <c r="G19" s="22">
        <v>1041</v>
      </c>
      <c r="H19" s="23">
        <f t="shared" si="0"/>
        <v>7.4656188605108059E-2</v>
      </c>
      <c r="I19" s="23">
        <f t="shared" si="0"/>
        <v>9.8943323727185395E-2</v>
      </c>
      <c r="J19" s="4">
        <v>19408.080000000002</v>
      </c>
      <c r="K19" s="4">
        <v>375.5</v>
      </c>
      <c r="L19" s="4">
        <v>484</v>
      </c>
      <c r="M19" s="4"/>
      <c r="N19" s="4">
        <v>55</v>
      </c>
    </row>
    <row r="20" spans="1:16" x14ac:dyDescent="0.25">
      <c r="A20" s="1" t="s">
        <v>85</v>
      </c>
      <c r="B20" s="4">
        <v>8880</v>
      </c>
      <c r="C20" s="4">
        <v>8280</v>
      </c>
      <c r="D20" s="7">
        <v>10</v>
      </c>
      <c r="E20" s="7">
        <v>11</v>
      </c>
      <c r="F20" s="7">
        <v>200</v>
      </c>
      <c r="G20" s="22">
        <v>186</v>
      </c>
      <c r="H20" s="23">
        <f t="shared" si="0"/>
        <v>0.05</v>
      </c>
      <c r="I20" s="23">
        <f t="shared" si="0"/>
        <v>5.9139784946236562E-2</v>
      </c>
      <c r="J20" s="4">
        <v>8160</v>
      </c>
      <c r="K20" s="4">
        <v>120</v>
      </c>
      <c r="L20" s="4"/>
      <c r="M20" s="4"/>
      <c r="N20" s="4"/>
    </row>
    <row r="21" spans="1:16" x14ac:dyDescent="0.25">
      <c r="A21" s="1" t="s">
        <v>93</v>
      </c>
      <c r="B21" s="4">
        <v>240</v>
      </c>
      <c r="C21" s="4">
        <v>240</v>
      </c>
      <c r="D21" s="7">
        <v>1</v>
      </c>
      <c r="E21" s="7">
        <v>1</v>
      </c>
      <c r="F21" s="7">
        <v>2</v>
      </c>
      <c r="G21" s="22">
        <v>2</v>
      </c>
      <c r="H21" s="23">
        <f t="shared" si="0"/>
        <v>0.5</v>
      </c>
      <c r="I21" s="23">
        <f t="shared" si="0"/>
        <v>0.5</v>
      </c>
      <c r="J21" s="4">
        <v>240</v>
      </c>
      <c r="K21" s="4"/>
      <c r="L21" s="4"/>
      <c r="M21" s="4"/>
      <c r="N21" s="4"/>
    </row>
    <row r="22" spans="1:16" x14ac:dyDescent="0.25">
      <c r="A22" s="1" t="s">
        <v>9</v>
      </c>
      <c r="B22" s="4">
        <v>8652</v>
      </c>
      <c r="C22" s="4">
        <v>8532</v>
      </c>
      <c r="D22" s="7">
        <v>57</v>
      </c>
      <c r="E22" s="7">
        <v>55</v>
      </c>
      <c r="F22" s="7">
        <v>627</v>
      </c>
      <c r="G22" s="22">
        <v>541</v>
      </c>
      <c r="H22" s="23">
        <f t="shared" si="0"/>
        <v>9.0909090909090912E-2</v>
      </c>
      <c r="I22" s="23">
        <f t="shared" si="0"/>
        <v>0.10166358595194085</v>
      </c>
      <c r="J22" s="4">
        <v>8532</v>
      </c>
      <c r="K22" s="4"/>
      <c r="L22" s="4"/>
      <c r="M22" s="4"/>
      <c r="N22" s="4"/>
    </row>
    <row r="23" spans="1:16" x14ac:dyDescent="0.25">
      <c r="A23" s="1" t="s">
        <v>10</v>
      </c>
      <c r="B23" s="4">
        <v>588</v>
      </c>
      <c r="C23" s="4">
        <v>588</v>
      </c>
      <c r="D23" s="7">
        <v>6</v>
      </c>
      <c r="E23" s="7">
        <v>6</v>
      </c>
      <c r="F23" s="7">
        <v>273</v>
      </c>
      <c r="G23" s="22">
        <v>316</v>
      </c>
      <c r="H23" s="23">
        <f t="shared" si="0"/>
        <v>2.197802197802198E-2</v>
      </c>
      <c r="I23" s="23">
        <f t="shared" si="0"/>
        <v>1.8987341772151899E-2</v>
      </c>
      <c r="J23" s="4">
        <v>588</v>
      </c>
      <c r="K23" s="4"/>
      <c r="L23" s="4"/>
      <c r="M23" s="4"/>
      <c r="N23" s="4"/>
    </row>
    <row r="24" spans="1:16" x14ac:dyDescent="0.25">
      <c r="A24" s="1" t="s">
        <v>39</v>
      </c>
      <c r="B24" s="4">
        <v>6168</v>
      </c>
      <c r="C24" s="4">
        <v>5688</v>
      </c>
      <c r="D24" s="7">
        <v>25</v>
      </c>
      <c r="E24" s="7">
        <v>22</v>
      </c>
      <c r="F24" s="7">
        <v>325</v>
      </c>
      <c r="G24" s="22">
        <v>287</v>
      </c>
      <c r="H24" s="23">
        <f t="shared" si="0"/>
        <v>7.6923076923076927E-2</v>
      </c>
      <c r="I24" s="23">
        <f t="shared" si="0"/>
        <v>7.6655052264808357E-2</v>
      </c>
      <c r="J24" s="4">
        <v>5688</v>
      </c>
      <c r="K24" s="4"/>
      <c r="L24" s="4"/>
      <c r="M24" s="4"/>
      <c r="N24" s="4"/>
    </row>
    <row r="25" spans="1:16" x14ac:dyDescent="0.25">
      <c r="A25" s="1" t="s">
        <v>128</v>
      </c>
      <c r="B25" s="4">
        <v>480</v>
      </c>
      <c r="C25" s="4">
        <v>480</v>
      </c>
      <c r="D25" s="7">
        <v>3</v>
      </c>
      <c r="E25" s="7">
        <v>3</v>
      </c>
      <c r="F25" s="7">
        <v>7</v>
      </c>
      <c r="G25" s="22">
        <v>7</v>
      </c>
      <c r="H25" s="23">
        <f t="shared" si="0"/>
        <v>0.42857142857142855</v>
      </c>
      <c r="I25" s="23">
        <f t="shared" si="0"/>
        <v>0.42857142857142855</v>
      </c>
      <c r="J25" s="4">
        <v>480</v>
      </c>
      <c r="K25" s="4"/>
      <c r="L25" s="4"/>
      <c r="M25" s="4"/>
      <c r="N25" s="4"/>
    </row>
    <row r="26" spans="1:16" x14ac:dyDescent="0.25">
      <c r="A26" s="1" t="s">
        <v>40</v>
      </c>
      <c r="B26" s="4">
        <v>120413.785</v>
      </c>
      <c r="C26" s="4">
        <v>120168.94</v>
      </c>
      <c r="D26" s="7">
        <v>592</v>
      </c>
      <c r="E26" s="7">
        <v>577</v>
      </c>
      <c r="F26" s="7">
        <v>7769</v>
      </c>
      <c r="G26" s="22">
        <v>8022</v>
      </c>
      <c r="H26" s="23">
        <f t="shared" si="0"/>
        <v>7.6200283176728015E-2</v>
      </c>
      <c r="I26" s="23">
        <f t="shared" si="0"/>
        <v>7.1927200199451508E-2</v>
      </c>
      <c r="J26" s="4">
        <v>116175.48</v>
      </c>
      <c r="K26" s="4">
        <v>505</v>
      </c>
      <c r="L26" s="4">
        <v>3345</v>
      </c>
      <c r="M26" s="4"/>
      <c r="N26" s="4">
        <v>143.46</v>
      </c>
    </row>
    <row r="27" spans="1:16" x14ac:dyDescent="0.25">
      <c r="A27" s="1" t="s">
        <v>70</v>
      </c>
      <c r="B27" s="4">
        <v>5500</v>
      </c>
      <c r="C27" s="4">
        <v>4165</v>
      </c>
      <c r="D27" s="7">
        <v>12</v>
      </c>
      <c r="E27" s="7">
        <v>10</v>
      </c>
      <c r="F27" s="7">
        <v>133</v>
      </c>
      <c r="G27" s="22">
        <v>126</v>
      </c>
      <c r="H27" s="23">
        <f t="shared" si="0"/>
        <v>9.0225563909774431E-2</v>
      </c>
      <c r="I27" s="23">
        <f t="shared" si="0"/>
        <v>7.9365079365079361E-2</v>
      </c>
      <c r="J27" s="4">
        <v>3960</v>
      </c>
      <c r="K27" s="4"/>
      <c r="L27" s="4">
        <v>50</v>
      </c>
      <c r="M27" s="4"/>
      <c r="N27" s="4">
        <v>155</v>
      </c>
    </row>
    <row r="28" spans="1:16" x14ac:dyDescent="0.25">
      <c r="A28" s="1" t="s">
        <v>71</v>
      </c>
      <c r="B28" s="4">
        <v>16345</v>
      </c>
      <c r="C28" s="4">
        <v>21380</v>
      </c>
      <c r="D28" s="7">
        <v>81</v>
      </c>
      <c r="E28" s="7">
        <v>109</v>
      </c>
      <c r="F28" s="7">
        <v>280</v>
      </c>
      <c r="G28" s="22">
        <v>280</v>
      </c>
      <c r="H28" s="23">
        <f t="shared" si="0"/>
        <v>0.28928571428571431</v>
      </c>
      <c r="I28" s="23">
        <f t="shared" si="0"/>
        <v>0.38928571428571429</v>
      </c>
      <c r="J28" s="4">
        <v>19320</v>
      </c>
      <c r="K28" s="4"/>
      <c r="L28" s="4">
        <v>1960</v>
      </c>
      <c r="M28" s="4"/>
      <c r="N28" s="4">
        <v>100</v>
      </c>
    </row>
    <row r="29" spans="1:16" x14ac:dyDescent="0.25">
      <c r="A29" s="1" t="s">
        <v>49</v>
      </c>
      <c r="B29" s="4">
        <v>37890.28</v>
      </c>
      <c r="C29" s="4">
        <v>42756.28</v>
      </c>
      <c r="D29" s="7">
        <v>176</v>
      </c>
      <c r="E29" s="7">
        <v>205</v>
      </c>
      <c r="F29" s="7">
        <v>1763</v>
      </c>
      <c r="G29" s="22">
        <v>1790</v>
      </c>
      <c r="H29" s="23">
        <f t="shared" si="0"/>
        <v>9.9829835507657408E-2</v>
      </c>
      <c r="I29" s="23">
        <f t="shared" si="0"/>
        <v>0.11452513966480447</v>
      </c>
      <c r="J29" s="4">
        <v>40754.28</v>
      </c>
      <c r="K29" s="4">
        <v>512</v>
      </c>
      <c r="L29" s="4">
        <v>790</v>
      </c>
      <c r="M29" s="4"/>
      <c r="N29" s="4">
        <v>700</v>
      </c>
    </row>
    <row r="30" spans="1:16" x14ac:dyDescent="0.25">
      <c r="A30" s="1" t="s">
        <v>11</v>
      </c>
      <c r="B30" s="4">
        <v>463717.88</v>
      </c>
      <c r="C30" s="4">
        <v>462099.41</v>
      </c>
      <c r="D30" s="7">
        <v>2255</v>
      </c>
      <c r="E30" s="7">
        <v>2453</v>
      </c>
      <c r="F30" s="7">
        <v>16470</v>
      </c>
      <c r="G30" s="22">
        <v>16982</v>
      </c>
      <c r="H30" s="23">
        <f t="shared" si="0"/>
        <v>0.13691560412871889</v>
      </c>
      <c r="I30" s="23">
        <f t="shared" si="0"/>
        <v>0.14444706159462961</v>
      </c>
      <c r="J30" s="4">
        <v>439296.96</v>
      </c>
      <c r="K30" s="4">
        <v>10333.86</v>
      </c>
      <c r="L30" s="4">
        <v>10415.5</v>
      </c>
      <c r="M30" s="4"/>
      <c r="N30" s="4">
        <v>2053.09</v>
      </c>
      <c r="P30" s="4"/>
    </row>
    <row r="31" spans="1:16" x14ac:dyDescent="0.25">
      <c r="A31" s="1" t="s">
        <v>12</v>
      </c>
      <c r="B31" s="4">
        <v>59059.92</v>
      </c>
      <c r="C31" s="4">
        <v>63086.92</v>
      </c>
      <c r="D31" s="7">
        <v>92</v>
      </c>
      <c r="E31" s="7">
        <v>95</v>
      </c>
      <c r="F31" s="7"/>
      <c r="G31" s="22"/>
      <c r="H31" s="23"/>
      <c r="I31" s="23"/>
      <c r="J31" s="4">
        <v>63061.919999999998</v>
      </c>
      <c r="K31" s="4"/>
      <c r="L31" s="4">
        <v>25</v>
      </c>
      <c r="M31" s="4"/>
      <c r="N31" s="4"/>
    </row>
    <row r="32" spans="1:16" x14ac:dyDescent="0.25">
      <c r="A32" s="1" t="s">
        <v>41</v>
      </c>
      <c r="B32" s="4">
        <v>12084</v>
      </c>
      <c r="C32" s="4">
        <v>11525</v>
      </c>
      <c r="D32" s="7">
        <v>29</v>
      </c>
      <c r="E32" s="7">
        <v>52</v>
      </c>
      <c r="F32" s="7">
        <v>249</v>
      </c>
      <c r="G32" s="22">
        <v>245</v>
      </c>
      <c r="H32" s="23">
        <f>D32/F32</f>
        <v>0.11646586345381527</v>
      </c>
      <c r="I32" s="23">
        <f t="shared" ref="I32:I36" si="1">E32/G32</f>
        <v>0.21224489795918366</v>
      </c>
      <c r="J32" s="4">
        <v>10752</v>
      </c>
      <c r="K32" s="4">
        <v>293</v>
      </c>
      <c r="L32" s="4">
        <v>480</v>
      </c>
      <c r="M32" s="4"/>
      <c r="N32" s="4"/>
    </row>
    <row r="33" spans="1:14" x14ac:dyDescent="0.25">
      <c r="A33" s="1" t="s">
        <v>89</v>
      </c>
      <c r="B33" s="4">
        <v>954</v>
      </c>
      <c r="C33" s="4">
        <v>954</v>
      </c>
      <c r="D33" s="7">
        <v>5</v>
      </c>
      <c r="E33" s="7">
        <v>5</v>
      </c>
      <c r="F33" s="7">
        <v>21</v>
      </c>
      <c r="G33" s="22">
        <v>22</v>
      </c>
      <c r="H33" s="23">
        <f>D33/F33</f>
        <v>0.23809523809523808</v>
      </c>
      <c r="I33" s="23">
        <f t="shared" si="1"/>
        <v>0.22727272727272727</v>
      </c>
      <c r="J33" s="4">
        <v>954</v>
      </c>
      <c r="K33" s="4"/>
      <c r="L33" s="4"/>
      <c r="M33" s="4"/>
      <c r="N33" s="4"/>
    </row>
    <row r="34" spans="1:14" x14ac:dyDescent="0.25">
      <c r="A34" s="1" t="s">
        <v>13</v>
      </c>
      <c r="B34" s="4">
        <v>13524</v>
      </c>
      <c r="C34" s="4">
        <v>13152</v>
      </c>
      <c r="D34" s="7">
        <v>68</v>
      </c>
      <c r="E34" s="7">
        <v>63</v>
      </c>
      <c r="F34" s="7">
        <v>967</v>
      </c>
      <c r="G34" s="22">
        <v>982</v>
      </c>
      <c r="H34" s="23">
        <f>D34/F34</f>
        <v>7.0320579110651496E-2</v>
      </c>
      <c r="I34" s="23">
        <f t="shared" si="1"/>
        <v>6.4154786150712836E-2</v>
      </c>
      <c r="J34" s="4">
        <v>13152</v>
      </c>
      <c r="K34" s="4"/>
      <c r="L34" s="4"/>
      <c r="M34" s="4"/>
      <c r="N34" s="4"/>
    </row>
    <row r="35" spans="1:14" x14ac:dyDescent="0.25">
      <c r="A35" s="1" t="s">
        <v>42</v>
      </c>
      <c r="B35" s="4">
        <v>125416.62</v>
      </c>
      <c r="C35" s="4">
        <v>118095.12</v>
      </c>
      <c r="D35" s="7">
        <v>394</v>
      </c>
      <c r="E35" s="7">
        <v>402</v>
      </c>
      <c r="F35" s="7">
        <v>1524</v>
      </c>
      <c r="G35" s="22">
        <v>1553</v>
      </c>
      <c r="H35" s="23">
        <f>D35/F35</f>
        <v>0.25853018372703412</v>
      </c>
      <c r="I35" s="23">
        <f t="shared" si="1"/>
        <v>0.25885383129426914</v>
      </c>
      <c r="J35" s="4">
        <v>115170.12</v>
      </c>
      <c r="K35" s="4">
        <v>250</v>
      </c>
      <c r="L35" s="4">
        <v>2505</v>
      </c>
      <c r="M35" s="4"/>
      <c r="N35" s="4">
        <v>170</v>
      </c>
    </row>
    <row r="36" spans="1:14" x14ac:dyDescent="0.25">
      <c r="A36" s="1" t="s">
        <v>94</v>
      </c>
      <c r="B36" s="4">
        <v>864</v>
      </c>
      <c r="C36" s="4">
        <v>1084</v>
      </c>
      <c r="D36" s="7">
        <v>3</v>
      </c>
      <c r="E36" s="7">
        <v>5</v>
      </c>
      <c r="F36" s="7">
        <v>5</v>
      </c>
      <c r="G36" s="22">
        <v>5</v>
      </c>
      <c r="H36" s="23">
        <f>D36/F36</f>
        <v>0.6</v>
      </c>
      <c r="I36" s="23">
        <f t="shared" si="1"/>
        <v>1</v>
      </c>
      <c r="J36" s="4">
        <v>984</v>
      </c>
      <c r="K36" s="4"/>
      <c r="L36" s="4">
        <v>100</v>
      </c>
      <c r="M36" s="4"/>
      <c r="N36" s="4"/>
    </row>
    <row r="37" spans="1:14" s="20" customFormat="1" ht="30" customHeight="1" x14ac:dyDescent="0.25">
      <c r="A37" s="16" t="s">
        <v>1</v>
      </c>
      <c r="B37" s="17" t="s">
        <v>135</v>
      </c>
      <c r="C37" s="17" t="s">
        <v>136</v>
      </c>
      <c r="D37" s="18" t="s">
        <v>137</v>
      </c>
      <c r="E37" s="18" t="s">
        <v>138</v>
      </c>
      <c r="F37" s="18" t="s">
        <v>139</v>
      </c>
      <c r="G37" s="18" t="s">
        <v>140</v>
      </c>
      <c r="H37" s="24" t="s">
        <v>141</v>
      </c>
      <c r="I37" s="19" t="s">
        <v>142</v>
      </c>
    </row>
    <row r="38" spans="1:14" x14ac:dyDescent="0.25">
      <c r="A38" s="1" t="s">
        <v>72</v>
      </c>
      <c r="B38" s="4">
        <v>6660</v>
      </c>
      <c r="C38" s="4">
        <v>6000</v>
      </c>
      <c r="D38" s="7">
        <v>27</v>
      </c>
      <c r="E38" s="7">
        <v>30</v>
      </c>
      <c r="F38" s="7">
        <v>499</v>
      </c>
      <c r="G38" s="22">
        <v>473</v>
      </c>
      <c r="H38" s="23">
        <f>D38/F38</f>
        <v>5.410821643286573E-2</v>
      </c>
      <c r="I38" s="23">
        <f>E38/G38</f>
        <v>6.3424947145877375E-2</v>
      </c>
      <c r="J38" s="4">
        <v>5940</v>
      </c>
      <c r="K38" s="4"/>
      <c r="L38" s="4">
        <v>60</v>
      </c>
      <c r="M38" s="4"/>
      <c r="N38" s="4"/>
    </row>
    <row r="39" spans="1:14" x14ac:dyDescent="0.25">
      <c r="A39" s="1" t="s">
        <v>43</v>
      </c>
      <c r="B39" s="4">
        <v>50046</v>
      </c>
      <c r="C39" s="4">
        <v>43322</v>
      </c>
      <c r="D39" s="7">
        <v>237</v>
      </c>
      <c r="E39" s="7">
        <v>217</v>
      </c>
      <c r="F39" s="7">
        <v>1422</v>
      </c>
      <c r="G39" s="22">
        <v>1350</v>
      </c>
      <c r="H39" s="23">
        <f t="shared" ref="H39:I72" si="2">D39/F39</f>
        <v>0.16666666666666666</v>
      </c>
      <c r="I39" s="23">
        <f t="shared" si="2"/>
        <v>0.16074074074074074</v>
      </c>
      <c r="J39" s="4">
        <v>41874</v>
      </c>
      <c r="K39" s="4">
        <v>848</v>
      </c>
      <c r="L39" s="4">
        <v>300</v>
      </c>
      <c r="M39" s="4"/>
      <c r="N39" s="4">
        <v>300</v>
      </c>
    </row>
    <row r="40" spans="1:14" x14ac:dyDescent="0.25">
      <c r="A40" s="1" t="s">
        <v>73</v>
      </c>
      <c r="B40" s="4">
        <v>57953</v>
      </c>
      <c r="C40" s="4">
        <v>37010</v>
      </c>
      <c r="D40" s="7">
        <v>189</v>
      </c>
      <c r="E40" s="7">
        <v>121</v>
      </c>
      <c r="F40" s="7">
        <v>974</v>
      </c>
      <c r="G40" s="22">
        <v>747</v>
      </c>
      <c r="H40" s="23">
        <f t="shared" si="2"/>
        <v>0.19404517453798767</v>
      </c>
      <c r="I40" s="23">
        <f t="shared" si="2"/>
        <v>0.16198125836680052</v>
      </c>
      <c r="J40" s="4">
        <v>36870</v>
      </c>
      <c r="K40" s="4"/>
      <c r="L40" s="4">
        <v>140</v>
      </c>
      <c r="M40" s="4"/>
      <c r="N40" s="4"/>
    </row>
    <row r="41" spans="1:14" x14ac:dyDescent="0.25">
      <c r="A41" s="1" t="s">
        <v>74</v>
      </c>
      <c r="B41" s="4">
        <v>5520</v>
      </c>
      <c r="C41" s="4">
        <v>5810</v>
      </c>
      <c r="D41" s="7">
        <v>4</v>
      </c>
      <c r="E41" s="7">
        <v>5</v>
      </c>
      <c r="F41" s="7">
        <v>14</v>
      </c>
      <c r="G41" s="22">
        <v>14</v>
      </c>
      <c r="H41" s="23">
        <f t="shared" si="2"/>
        <v>0.2857142857142857</v>
      </c>
      <c r="I41" s="23">
        <f t="shared" si="2"/>
        <v>0.35714285714285715</v>
      </c>
      <c r="J41" s="4">
        <v>5760</v>
      </c>
      <c r="K41" s="4"/>
      <c r="L41" s="4">
        <v>50</v>
      </c>
      <c r="M41" s="4"/>
      <c r="N41" s="4"/>
    </row>
    <row r="42" spans="1:14" x14ac:dyDescent="0.25">
      <c r="A42" s="1" t="s">
        <v>14</v>
      </c>
      <c r="B42" s="4">
        <v>16584</v>
      </c>
      <c r="C42" s="4">
        <v>15142</v>
      </c>
      <c r="D42" s="7">
        <v>73</v>
      </c>
      <c r="E42" s="7">
        <v>65</v>
      </c>
      <c r="F42" s="7">
        <v>343</v>
      </c>
      <c r="G42" s="22">
        <v>365</v>
      </c>
      <c r="H42" s="23">
        <f t="shared" si="2"/>
        <v>0.21282798833819241</v>
      </c>
      <c r="I42" s="23">
        <f t="shared" si="2"/>
        <v>0.17808219178082191</v>
      </c>
      <c r="J42" s="4">
        <v>15132</v>
      </c>
      <c r="K42" s="4"/>
      <c r="L42" s="4">
        <v>10</v>
      </c>
      <c r="M42" s="4"/>
      <c r="N42" s="4"/>
    </row>
    <row r="43" spans="1:14" x14ac:dyDescent="0.25">
      <c r="A43" s="1" t="s">
        <v>15</v>
      </c>
      <c r="B43" s="4">
        <v>10065.52</v>
      </c>
      <c r="C43" s="4">
        <v>11998</v>
      </c>
      <c r="D43" s="7">
        <v>35</v>
      </c>
      <c r="E43" s="7">
        <v>52</v>
      </c>
      <c r="F43" s="7">
        <v>191</v>
      </c>
      <c r="G43" s="22">
        <v>198</v>
      </c>
      <c r="H43" s="23">
        <f t="shared" si="2"/>
        <v>0.18324607329842932</v>
      </c>
      <c r="I43" s="23">
        <f t="shared" si="2"/>
        <v>0.26262626262626265</v>
      </c>
      <c r="J43" s="4">
        <v>11832</v>
      </c>
      <c r="K43" s="4">
        <v>136</v>
      </c>
      <c r="L43" s="4">
        <v>30</v>
      </c>
      <c r="M43" s="4"/>
      <c r="N43" s="4"/>
    </row>
    <row r="44" spans="1:14" x14ac:dyDescent="0.25">
      <c r="A44" s="1" t="s">
        <v>95</v>
      </c>
      <c r="B44" s="4">
        <v>25551</v>
      </c>
      <c r="C44" s="4">
        <v>27424</v>
      </c>
      <c r="D44" s="7">
        <v>79</v>
      </c>
      <c r="E44" s="7">
        <v>81</v>
      </c>
      <c r="F44" s="7">
        <v>235</v>
      </c>
      <c r="G44" s="22">
        <v>215</v>
      </c>
      <c r="H44" s="23">
        <f t="shared" si="2"/>
        <v>0.33617021276595743</v>
      </c>
      <c r="I44" s="23">
        <f t="shared" si="2"/>
        <v>0.37674418604651161</v>
      </c>
      <c r="J44" s="4">
        <v>27174</v>
      </c>
      <c r="K44" s="4"/>
      <c r="L44" s="4">
        <v>250</v>
      </c>
      <c r="M44" s="4"/>
      <c r="N44" s="4"/>
    </row>
    <row r="45" spans="1:14" x14ac:dyDescent="0.25">
      <c r="A45" s="1" t="s">
        <v>75</v>
      </c>
      <c r="B45" s="4">
        <v>1188</v>
      </c>
      <c r="C45" s="4">
        <v>2232</v>
      </c>
      <c r="D45" s="7">
        <v>8</v>
      </c>
      <c r="E45" s="7">
        <v>9</v>
      </c>
      <c r="F45" s="7">
        <v>40</v>
      </c>
      <c r="G45" s="22">
        <v>43</v>
      </c>
      <c r="H45" s="23">
        <f t="shared" si="2"/>
        <v>0.2</v>
      </c>
      <c r="I45" s="23">
        <f t="shared" si="2"/>
        <v>0.20930232558139536</v>
      </c>
      <c r="J45" s="4">
        <v>2232</v>
      </c>
      <c r="K45" s="4"/>
      <c r="L45" s="4"/>
      <c r="M45" s="4"/>
      <c r="N45" s="4"/>
    </row>
    <row r="46" spans="1:14" x14ac:dyDescent="0.25">
      <c r="A46" s="1" t="s">
        <v>16</v>
      </c>
      <c r="B46" s="4">
        <v>1446</v>
      </c>
      <c r="C46" s="4">
        <v>1410</v>
      </c>
      <c r="D46" s="7">
        <v>10</v>
      </c>
      <c r="E46" s="7">
        <v>9</v>
      </c>
      <c r="F46" s="7">
        <v>108</v>
      </c>
      <c r="G46" s="22">
        <v>135</v>
      </c>
      <c r="H46" s="23">
        <f t="shared" si="2"/>
        <v>9.2592592592592587E-2</v>
      </c>
      <c r="I46" s="23">
        <f t="shared" si="2"/>
        <v>6.6666666666666666E-2</v>
      </c>
      <c r="J46" s="4">
        <v>1410</v>
      </c>
      <c r="K46" s="4"/>
      <c r="L46" s="4"/>
      <c r="M46" s="4"/>
      <c r="N46" s="4"/>
    </row>
    <row r="47" spans="1:14" x14ac:dyDescent="0.25">
      <c r="A47" s="1" t="s">
        <v>76</v>
      </c>
      <c r="B47" s="4">
        <v>4464</v>
      </c>
      <c r="C47" s="4">
        <v>4104</v>
      </c>
      <c r="D47" s="7">
        <v>25</v>
      </c>
      <c r="E47" s="7">
        <v>24</v>
      </c>
      <c r="F47" s="7">
        <v>357</v>
      </c>
      <c r="G47" s="22">
        <v>358</v>
      </c>
      <c r="H47" s="23">
        <f t="shared" si="2"/>
        <v>7.0028011204481794E-2</v>
      </c>
      <c r="I47" s="23">
        <f t="shared" si="2"/>
        <v>6.7039106145251395E-2</v>
      </c>
      <c r="J47" s="4">
        <v>4104</v>
      </c>
      <c r="K47" s="4"/>
      <c r="L47" s="4"/>
      <c r="M47" s="4"/>
      <c r="N47" s="4"/>
    </row>
    <row r="48" spans="1:14" x14ac:dyDescent="0.25">
      <c r="A48" s="1" t="s">
        <v>58</v>
      </c>
      <c r="B48" s="4">
        <v>57018.48</v>
      </c>
      <c r="C48" s="4">
        <v>55122.68</v>
      </c>
      <c r="D48" s="7">
        <v>191</v>
      </c>
      <c r="E48" s="7">
        <v>210</v>
      </c>
      <c r="F48" s="7">
        <v>1035</v>
      </c>
      <c r="G48" s="22">
        <v>1082</v>
      </c>
      <c r="H48" s="23">
        <f t="shared" si="2"/>
        <v>0.18454106280193236</v>
      </c>
      <c r="I48" s="23">
        <f t="shared" si="2"/>
        <v>0.19408502772643252</v>
      </c>
      <c r="J48" s="4">
        <v>53551.68</v>
      </c>
      <c r="K48" s="4">
        <v>362</v>
      </c>
      <c r="L48" s="4">
        <v>1190</v>
      </c>
      <c r="M48" s="4"/>
      <c r="N48" s="4">
        <v>19</v>
      </c>
    </row>
    <row r="49" spans="1:14" x14ac:dyDescent="0.25">
      <c r="A49" s="1" t="s">
        <v>44</v>
      </c>
      <c r="B49" s="4">
        <v>100690.42</v>
      </c>
      <c r="C49" s="4">
        <v>99549.96</v>
      </c>
      <c r="D49" s="7">
        <v>300</v>
      </c>
      <c r="E49" s="7">
        <v>509</v>
      </c>
      <c r="F49" s="7">
        <v>1552</v>
      </c>
      <c r="G49" s="22">
        <v>1652</v>
      </c>
      <c r="H49" s="23">
        <f t="shared" si="2"/>
        <v>0.19329896907216496</v>
      </c>
      <c r="I49" s="23">
        <f t="shared" si="2"/>
        <v>0.30811138014527845</v>
      </c>
      <c r="J49" s="4">
        <v>97464.960000000006</v>
      </c>
      <c r="K49" s="4"/>
      <c r="L49" s="4">
        <v>1885</v>
      </c>
      <c r="M49" s="4"/>
      <c r="N49" s="4">
        <v>200</v>
      </c>
    </row>
    <row r="50" spans="1:14" x14ac:dyDescent="0.25">
      <c r="A50" s="1" t="s">
        <v>17</v>
      </c>
      <c r="B50" s="4">
        <v>4740</v>
      </c>
      <c r="C50" s="4">
        <v>4200</v>
      </c>
      <c r="D50" s="7">
        <v>16</v>
      </c>
      <c r="E50" s="7">
        <v>13</v>
      </c>
      <c r="F50" s="7">
        <v>301</v>
      </c>
      <c r="G50" s="22">
        <v>295</v>
      </c>
      <c r="H50" s="23">
        <f t="shared" si="2"/>
        <v>5.3156146179401995E-2</v>
      </c>
      <c r="I50" s="23">
        <f t="shared" si="2"/>
        <v>4.4067796610169491E-2</v>
      </c>
      <c r="J50" s="4">
        <v>4200</v>
      </c>
      <c r="K50" s="4"/>
      <c r="L50" s="4"/>
      <c r="M50" s="4"/>
      <c r="N50" s="4"/>
    </row>
    <row r="51" spans="1:14" x14ac:dyDescent="0.25">
      <c r="A51" s="1" t="s">
        <v>96</v>
      </c>
      <c r="B51" s="4">
        <v>8568</v>
      </c>
      <c r="C51" s="4">
        <v>14959.96</v>
      </c>
      <c r="D51" s="7">
        <v>29</v>
      </c>
      <c r="E51" s="7">
        <v>54</v>
      </c>
      <c r="F51" s="7">
        <v>184</v>
      </c>
      <c r="G51" s="22">
        <v>187</v>
      </c>
      <c r="H51" s="23">
        <f t="shared" si="2"/>
        <v>0.15760869565217392</v>
      </c>
      <c r="I51" s="23">
        <f t="shared" si="2"/>
        <v>0.28877005347593582</v>
      </c>
      <c r="J51" s="4">
        <v>14052.96</v>
      </c>
      <c r="K51" s="4">
        <v>447</v>
      </c>
      <c r="L51" s="4">
        <v>400</v>
      </c>
      <c r="M51" s="4"/>
      <c r="N51" s="4">
        <v>60</v>
      </c>
    </row>
    <row r="52" spans="1:14" x14ac:dyDescent="0.25">
      <c r="A52" s="1" t="s">
        <v>18</v>
      </c>
      <c r="B52" s="4">
        <v>264</v>
      </c>
      <c r="C52" s="4">
        <v>424</v>
      </c>
      <c r="D52" s="7">
        <v>2</v>
      </c>
      <c r="E52" s="7">
        <v>7</v>
      </c>
      <c r="F52" s="7">
        <v>27</v>
      </c>
      <c r="G52" s="22">
        <v>29</v>
      </c>
      <c r="H52" s="23">
        <f t="shared" si="2"/>
        <v>7.407407407407407E-2</v>
      </c>
      <c r="I52" s="23">
        <f t="shared" si="2"/>
        <v>0.2413793103448276</v>
      </c>
      <c r="J52" s="4">
        <v>264</v>
      </c>
      <c r="K52" s="4">
        <v>160</v>
      </c>
      <c r="L52" s="4"/>
      <c r="M52" s="4"/>
      <c r="N52" s="4"/>
    </row>
    <row r="53" spans="1:14" x14ac:dyDescent="0.25">
      <c r="A53" s="1" t="s">
        <v>63</v>
      </c>
      <c r="B53" s="4">
        <v>23404</v>
      </c>
      <c r="C53" s="4">
        <v>32041</v>
      </c>
      <c r="D53" s="7">
        <v>61</v>
      </c>
      <c r="E53" s="7">
        <v>72</v>
      </c>
      <c r="F53" s="7">
        <v>214</v>
      </c>
      <c r="G53" s="22">
        <v>217</v>
      </c>
      <c r="H53" s="23">
        <f t="shared" si="2"/>
        <v>0.28504672897196259</v>
      </c>
      <c r="I53" s="23">
        <f t="shared" si="2"/>
        <v>0.33179723502304148</v>
      </c>
      <c r="J53" s="4">
        <v>30450</v>
      </c>
      <c r="K53" s="4">
        <v>26</v>
      </c>
      <c r="L53" s="4">
        <v>1565</v>
      </c>
      <c r="M53" s="4"/>
      <c r="N53" s="4"/>
    </row>
    <row r="54" spans="1:14" x14ac:dyDescent="0.25">
      <c r="A54" s="1" t="s">
        <v>97</v>
      </c>
      <c r="B54" s="4">
        <v>1464</v>
      </c>
      <c r="C54" s="4">
        <v>1574</v>
      </c>
      <c r="D54" s="7">
        <v>2</v>
      </c>
      <c r="E54" s="7">
        <v>2</v>
      </c>
      <c r="F54" s="7">
        <v>17</v>
      </c>
      <c r="G54" s="22">
        <v>15</v>
      </c>
      <c r="H54" s="23">
        <f t="shared" si="2"/>
        <v>0.11764705882352941</v>
      </c>
      <c r="I54" s="23">
        <f t="shared" si="2"/>
        <v>0.13333333333333333</v>
      </c>
      <c r="J54" s="4">
        <v>1524</v>
      </c>
      <c r="K54" s="4"/>
      <c r="L54" s="4">
        <v>50</v>
      </c>
      <c r="M54" s="4"/>
      <c r="N54" s="4"/>
    </row>
    <row r="55" spans="1:14" x14ac:dyDescent="0.25">
      <c r="A55" s="1" t="s">
        <v>98</v>
      </c>
      <c r="B55" s="4">
        <v>360</v>
      </c>
      <c r="C55" s="4">
        <v>360</v>
      </c>
      <c r="D55" s="7">
        <v>2</v>
      </c>
      <c r="E55" s="7">
        <v>2</v>
      </c>
      <c r="F55" s="7">
        <v>38</v>
      </c>
      <c r="G55" s="22">
        <v>39</v>
      </c>
      <c r="H55" s="23">
        <f t="shared" si="2"/>
        <v>5.2631578947368418E-2</v>
      </c>
      <c r="I55" s="23">
        <f t="shared" si="2"/>
        <v>5.128205128205128E-2</v>
      </c>
      <c r="J55" s="4">
        <v>360</v>
      </c>
      <c r="K55" s="4"/>
      <c r="L55" s="4"/>
      <c r="M55" s="4"/>
      <c r="N55" s="4"/>
    </row>
    <row r="56" spans="1:14" x14ac:dyDescent="0.25">
      <c r="A56" s="1" t="s">
        <v>99</v>
      </c>
      <c r="B56" s="4">
        <v>1080</v>
      </c>
      <c r="C56" s="4">
        <v>1710</v>
      </c>
      <c r="D56" s="7">
        <v>1</v>
      </c>
      <c r="E56" s="7">
        <v>2</v>
      </c>
      <c r="F56" s="7">
        <v>1</v>
      </c>
      <c r="G56" s="22">
        <v>1</v>
      </c>
      <c r="H56" s="23">
        <f t="shared" si="2"/>
        <v>1</v>
      </c>
      <c r="I56" s="23">
        <f t="shared" si="2"/>
        <v>2</v>
      </c>
      <c r="J56" s="4">
        <v>1440</v>
      </c>
      <c r="K56" s="4"/>
      <c r="L56" s="4"/>
      <c r="M56" s="4"/>
      <c r="N56" s="4">
        <v>270</v>
      </c>
    </row>
    <row r="57" spans="1:14" x14ac:dyDescent="0.25">
      <c r="A57" s="1" t="s">
        <v>45</v>
      </c>
      <c r="B57" s="4">
        <v>128155.935</v>
      </c>
      <c r="C57" s="4">
        <v>130706.965</v>
      </c>
      <c r="D57" s="7">
        <v>536</v>
      </c>
      <c r="E57" s="7">
        <v>565</v>
      </c>
      <c r="F57" s="7">
        <v>2763</v>
      </c>
      <c r="G57" s="22">
        <v>2856</v>
      </c>
      <c r="H57" s="23">
        <f t="shared" si="2"/>
        <v>0.19399203764024611</v>
      </c>
      <c r="I57" s="23">
        <f t="shared" si="2"/>
        <v>0.19782913165266106</v>
      </c>
      <c r="J57" s="4">
        <v>122622.96</v>
      </c>
      <c r="K57" s="4">
        <v>2540</v>
      </c>
      <c r="L57" s="4">
        <v>2961</v>
      </c>
      <c r="M57" s="4"/>
      <c r="N57" s="4">
        <v>2583.0050000000001</v>
      </c>
    </row>
    <row r="58" spans="1:14" x14ac:dyDescent="0.25">
      <c r="A58" s="1" t="s">
        <v>19</v>
      </c>
      <c r="B58" s="4">
        <v>4912.08</v>
      </c>
      <c r="C58" s="4">
        <v>2868</v>
      </c>
      <c r="D58" s="7">
        <v>24</v>
      </c>
      <c r="E58" s="7">
        <v>16</v>
      </c>
      <c r="F58" s="7">
        <v>163</v>
      </c>
      <c r="G58" s="22">
        <v>173</v>
      </c>
      <c r="H58" s="23">
        <f t="shared" si="2"/>
        <v>0.14723926380368099</v>
      </c>
      <c r="I58" s="23">
        <f t="shared" si="2"/>
        <v>9.2485549132947972E-2</v>
      </c>
      <c r="J58" s="4">
        <v>2868</v>
      </c>
      <c r="K58" s="4"/>
      <c r="L58" s="4"/>
      <c r="M58" s="4"/>
      <c r="N58" s="4"/>
    </row>
    <row r="59" spans="1:14" x14ac:dyDescent="0.25">
      <c r="A59" s="1" t="s">
        <v>100</v>
      </c>
      <c r="B59" s="4">
        <v>1212</v>
      </c>
      <c r="C59" s="4">
        <v>1212</v>
      </c>
      <c r="D59" s="7">
        <v>5</v>
      </c>
      <c r="E59" s="7">
        <v>5</v>
      </c>
      <c r="F59" s="7">
        <v>7</v>
      </c>
      <c r="G59" s="22">
        <v>7</v>
      </c>
      <c r="H59" s="23">
        <f t="shared" si="2"/>
        <v>0.7142857142857143</v>
      </c>
      <c r="I59" s="23">
        <f t="shared" si="2"/>
        <v>0.7142857142857143</v>
      </c>
      <c r="J59" s="4">
        <v>1212</v>
      </c>
      <c r="K59" s="4"/>
      <c r="L59" s="4"/>
      <c r="M59" s="4"/>
      <c r="N59" s="4"/>
    </row>
    <row r="60" spans="1:14" x14ac:dyDescent="0.25">
      <c r="A60" s="1" t="s">
        <v>101</v>
      </c>
      <c r="B60" s="4">
        <v>480</v>
      </c>
      <c r="C60" s="4">
        <v>480</v>
      </c>
      <c r="D60" s="7">
        <v>2</v>
      </c>
      <c r="E60" s="7">
        <v>2</v>
      </c>
      <c r="F60" s="7">
        <v>8</v>
      </c>
      <c r="G60" s="22">
        <v>9</v>
      </c>
      <c r="H60" s="23">
        <f t="shared" si="2"/>
        <v>0.25</v>
      </c>
      <c r="I60" s="23">
        <f t="shared" si="2"/>
        <v>0.22222222222222221</v>
      </c>
      <c r="J60" s="4">
        <v>480</v>
      </c>
      <c r="K60" s="4"/>
      <c r="L60" s="4"/>
      <c r="M60" s="4"/>
      <c r="N60" s="4"/>
    </row>
    <row r="61" spans="1:14" x14ac:dyDescent="0.25">
      <c r="A61" s="1" t="s">
        <v>102</v>
      </c>
      <c r="B61" s="4">
        <v>240</v>
      </c>
      <c r="C61" s="4">
        <v>588</v>
      </c>
      <c r="D61" s="7">
        <v>1</v>
      </c>
      <c r="E61" s="7">
        <v>2</v>
      </c>
      <c r="F61" s="7">
        <v>30</v>
      </c>
      <c r="G61" s="22">
        <v>30</v>
      </c>
      <c r="H61" s="23">
        <f t="shared" si="2"/>
        <v>3.3333333333333333E-2</v>
      </c>
      <c r="I61" s="23">
        <f t="shared" si="2"/>
        <v>6.6666666666666666E-2</v>
      </c>
      <c r="J61" s="4">
        <v>588</v>
      </c>
      <c r="K61" s="4"/>
      <c r="L61" s="4"/>
      <c r="M61" s="4"/>
      <c r="N61" s="4"/>
    </row>
    <row r="62" spans="1:14" x14ac:dyDescent="0.25">
      <c r="A62" s="1" t="s">
        <v>46</v>
      </c>
      <c r="B62" s="4">
        <v>29271.56</v>
      </c>
      <c r="C62" s="4">
        <v>32846.559999999998</v>
      </c>
      <c r="D62" s="7">
        <v>173</v>
      </c>
      <c r="E62" s="7">
        <v>186</v>
      </c>
      <c r="F62" s="7">
        <v>1227</v>
      </c>
      <c r="G62" s="22">
        <v>1226</v>
      </c>
      <c r="H62" s="23">
        <f t="shared" si="2"/>
        <v>0.14099429502852487</v>
      </c>
      <c r="I62" s="23">
        <f t="shared" si="2"/>
        <v>0.15171288743882544</v>
      </c>
      <c r="J62" s="4">
        <v>32185.56</v>
      </c>
      <c r="K62" s="4"/>
      <c r="L62" s="4">
        <v>636</v>
      </c>
      <c r="M62" s="4"/>
      <c r="N62" s="4">
        <v>25</v>
      </c>
    </row>
    <row r="63" spans="1:14" x14ac:dyDescent="0.25">
      <c r="A63" s="1" t="s">
        <v>103</v>
      </c>
      <c r="B63" s="4">
        <v>60</v>
      </c>
      <c r="C63" s="4">
        <v>60</v>
      </c>
      <c r="D63" s="7">
        <v>1</v>
      </c>
      <c r="E63" s="7">
        <v>1</v>
      </c>
      <c r="F63" s="7">
        <v>5</v>
      </c>
      <c r="G63" s="22">
        <v>6</v>
      </c>
      <c r="H63" s="23">
        <f t="shared" si="2"/>
        <v>0.2</v>
      </c>
      <c r="I63" s="23">
        <f t="shared" si="2"/>
        <v>0.16666666666666666</v>
      </c>
      <c r="J63" s="4">
        <v>60</v>
      </c>
      <c r="K63" s="4"/>
      <c r="L63" s="4"/>
      <c r="M63" s="4"/>
      <c r="N63" s="4"/>
    </row>
    <row r="64" spans="1:14" x14ac:dyDescent="0.25">
      <c r="A64" s="1" t="s">
        <v>130</v>
      </c>
      <c r="B64" s="4">
        <v>7368</v>
      </c>
      <c r="C64" s="4">
        <v>6676</v>
      </c>
      <c r="D64" s="7">
        <v>52</v>
      </c>
      <c r="E64" s="7">
        <v>47</v>
      </c>
      <c r="F64" s="7">
        <v>282</v>
      </c>
      <c r="G64" s="22">
        <v>298</v>
      </c>
      <c r="H64" s="23">
        <f t="shared" si="2"/>
        <v>0.18439716312056736</v>
      </c>
      <c r="I64" s="23">
        <f t="shared" si="2"/>
        <v>0.15771812080536912</v>
      </c>
      <c r="J64" s="4">
        <v>6576</v>
      </c>
      <c r="K64" s="4"/>
      <c r="L64" s="4"/>
      <c r="M64" s="4"/>
      <c r="N64" s="4">
        <v>100</v>
      </c>
    </row>
    <row r="65" spans="1:14" x14ac:dyDescent="0.25">
      <c r="A65" s="1" t="s">
        <v>61</v>
      </c>
      <c r="B65" s="4">
        <v>1692</v>
      </c>
      <c r="C65" s="4">
        <v>1452</v>
      </c>
      <c r="D65" s="7">
        <v>10</v>
      </c>
      <c r="E65" s="7">
        <v>9</v>
      </c>
      <c r="F65" s="7">
        <v>222</v>
      </c>
      <c r="G65" s="22">
        <v>288</v>
      </c>
      <c r="H65" s="23">
        <f t="shared" si="2"/>
        <v>4.5045045045045043E-2</v>
      </c>
      <c r="I65" s="23">
        <f t="shared" si="2"/>
        <v>3.125E-2</v>
      </c>
      <c r="J65" s="4">
        <v>1452</v>
      </c>
      <c r="K65" s="4"/>
      <c r="L65" s="4"/>
      <c r="M65" s="4"/>
      <c r="N65" s="4"/>
    </row>
    <row r="66" spans="1:14" x14ac:dyDescent="0.25">
      <c r="A66" s="1" t="s">
        <v>77</v>
      </c>
      <c r="B66" s="4">
        <v>20628</v>
      </c>
      <c r="C66" s="4">
        <v>19057.88</v>
      </c>
      <c r="D66" s="7">
        <v>46</v>
      </c>
      <c r="E66" s="7">
        <v>49</v>
      </c>
      <c r="F66" s="7">
        <v>301</v>
      </c>
      <c r="G66" s="22">
        <v>305</v>
      </c>
      <c r="H66" s="23">
        <f t="shared" si="2"/>
        <v>0.15282392026578073</v>
      </c>
      <c r="I66" s="23">
        <f t="shared" si="2"/>
        <v>0.16065573770491803</v>
      </c>
      <c r="J66" s="4">
        <v>18707.88</v>
      </c>
      <c r="K66" s="4"/>
      <c r="L66" s="4"/>
      <c r="M66" s="4"/>
      <c r="N66" s="4">
        <v>350</v>
      </c>
    </row>
    <row r="67" spans="1:14" x14ac:dyDescent="0.25">
      <c r="A67" s="1" t="s">
        <v>104</v>
      </c>
      <c r="B67" s="4">
        <v>4318</v>
      </c>
      <c r="C67" s="4">
        <v>6873</v>
      </c>
      <c r="D67" s="7">
        <v>8</v>
      </c>
      <c r="E67" s="7">
        <v>7</v>
      </c>
      <c r="F67" s="7">
        <v>18</v>
      </c>
      <c r="G67" s="22">
        <v>16</v>
      </c>
      <c r="H67" s="23">
        <f t="shared" si="2"/>
        <v>0.44444444444444442</v>
      </c>
      <c r="I67" s="23">
        <f t="shared" si="2"/>
        <v>0.4375</v>
      </c>
      <c r="J67" s="4">
        <v>6768</v>
      </c>
      <c r="K67" s="4"/>
      <c r="L67" s="4">
        <v>105</v>
      </c>
      <c r="M67" s="4"/>
      <c r="N67" s="4"/>
    </row>
    <row r="68" spans="1:14" x14ac:dyDescent="0.25">
      <c r="A68" s="1" t="s">
        <v>53</v>
      </c>
      <c r="B68" s="4">
        <v>38364</v>
      </c>
      <c r="C68" s="4">
        <v>33270.199999999997</v>
      </c>
      <c r="D68" s="7">
        <v>141</v>
      </c>
      <c r="E68" s="7">
        <v>122</v>
      </c>
      <c r="F68" s="7">
        <v>1592</v>
      </c>
      <c r="G68" s="22">
        <v>1741</v>
      </c>
      <c r="H68" s="23">
        <f t="shared" si="2"/>
        <v>8.8567839195979894E-2</v>
      </c>
      <c r="I68" s="23">
        <f t="shared" si="2"/>
        <v>7.0074669730040201E-2</v>
      </c>
      <c r="J68" s="4">
        <v>33010.199999999997</v>
      </c>
      <c r="K68" s="4"/>
      <c r="L68" s="4">
        <v>260</v>
      </c>
      <c r="M68" s="4"/>
      <c r="N68" s="4"/>
    </row>
    <row r="69" spans="1:14" x14ac:dyDescent="0.25">
      <c r="A69" s="1" t="s">
        <v>83</v>
      </c>
      <c r="B69" s="4">
        <v>4656</v>
      </c>
      <c r="C69" s="4">
        <v>4044</v>
      </c>
      <c r="D69" s="7">
        <v>22</v>
      </c>
      <c r="E69" s="7">
        <v>17</v>
      </c>
      <c r="F69" s="7">
        <v>334</v>
      </c>
      <c r="G69" s="22">
        <v>302</v>
      </c>
      <c r="H69" s="23">
        <f t="shared" si="2"/>
        <v>6.5868263473053898E-2</v>
      </c>
      <c r="I69" s="23">
        <f t="shared" si="2"/>
        <v>5.6291390728476824E-2</v>
      </c>
      <c r="J69" s="4">
        <v>4044</v>
      </c>
      <c r="K69" s="4"/>
      <c r="L69" s="4"/>
      <c r="M69" s="4"/>
      <c r="N69" s="4"/>
    </row>
    <row r="70" spans="1:14" x14ac:dyDescent="0.25">
      <c r="A70" s="1" t="s">
        <v>54</v>
      </c>
      <c r="B70" s="4">
        <v>5512.32</v>
      </c>
      <c r="C70" s="4">
        <v>3528</v>
      </c>
      <c r="D70" s="7">
        <v>14</v>
      </c>
      <c r="E70" s="7">
        <v>7</v>
      </c>
      <c r="F70" s="7">
        <v>132</v>
      </c>
      <c r="G70" s="22">
        <v>139</v>
      </c>
      <c r="H70" s="23">
        <f t="shared" si="2"/>
        <v>0.10606060606060606</v>
      </c>
      <c r="I70" s="23">
        <f t="shared" si="2"/>
        <v>5.0359712230215826E-2</v>
      </c>
      <c r="J70" s="4">
        <v>3528</v>
      </c>
      <c r="K70" s="4"/>
      <c r="L70" s="4"/>
      <c r="M70" s="4"/>
      <c r="N70" s="4"/>
    </row>
    <row r="71" spans="1:14" x14ac:dyDescent="0.25">
      <c r="A71" s="1" t="s">
        <v>20</v>
      </c>
      <c r="B71" s="4">
        <v>6855.96</v>
      </c>
      <c r="C71" s="4">
        <v>6123.96</v>
      </c>
      <c r="D71" s="7">
        <v>34</v>
      </c>
      <c r="E71" s="7">
        <v>30</v>
      </c>
      <c r="F71" s="7">
        <v>408</v>
      </c>
      <c r="G71" s="22">
        <v>412</v>
      </c>
      <c r="H71" s="23">
        <f t="shared" si="2"/>
        <v>8.3333333333333329E-2</v>
      </c>
      <c r="I71" s="23">
        <f t="shared" si="2"/>
        <v>7.281553398058252E-2</v>
      </c>
      <c r="J71" s="4">
        <v>6123.96</v>
      </c>
      <c r="K71" s="4"/>
      <c r="L71" s="4"/>
      <c r="M71" s="4"/>
      <c r="N71" s="4"/>
    </row>
    <row r="72" spans="1:14" x14ac:dyDescent="0.25">
      <c r="A72" s="1" t="s">
        <v>105</v>
      </c>
      <c r="B72" s="4">
        <v>1440</v>
      </c>
      <c r="C72" s="4">
        <v>360</v>
      </c>
      <c r="D72" s="7">
        <v>4</v>
      </c>
      <c r="E72" s="7">
        <v>2</v>
      </c>
      <c r="F72" s="7">
        <v>6</v>
      </c>
      <c r="G72" s="22">
        <v>13</v>
      </c>
      <c r="H72" s="23">
        <f t="shared" si="2"/>
        <v>0.66666666666666663</v>
      </c>
      <c r="I72" s="23">
        <f t="shared" si="2"/>
        <v>0.15384615384615385</v>
      </c>
      <c r="J72" s="4">
        <v>360</v>
      </c>
      <c r="K72" s="4"/>
      <c r="L72" s="4"/>
      <c r="M72" s="4"/>
      <c r="N72" s="4"/>
    </row>
    <row r="73" spans="1:14" x14ac:dyDescent="0.25">
      <c r="A73" s="1" t="s">
        <v>131</v>
      </c>
      <c r="B73" s="4">
        <v>0</v>
      </c>
      <c r="C73" s="4">
        <v>1040</v>
      </c>
      <c r="D73" s="7">
        <v>0</v>
      </c>
      <c r="E73" s="7">
        <v>2</v>
      </c>
      <c r="F73" s="26">
        <v>0</v>
      </c>
      <c r="G73" s="22">
        <v>15</v>
      </c>
      <c r="I73" s="23">
        <f t="shared" ref="I73" si="3">E73/G73</f>
        <v>0.13333333333333333</v>
      </c>
      <c r="J73" s="4">
        <v>1020</v>
      </c>
      <c r="K73" s="4"/>
      <c r="L73" s="4">
        <v>20</v>
      </c>
      <c r="M73" s="4"/>
      <c r="N73" s="4"/>
    </row>
    <row r="74" spans="1:14" s="20" customFormat="1" ht="30" customHeight="1" x14ac:dyDescent="0.25">
      <c r="A74" s="16" t="s">
        <v>1</v>
      </c>
      <c r="B74" s="17" t="s">
        <v>135</v>
      </c>
      <c r="C74" s="17" t="s">
        <v>136</v>
      </c>
      <c r="D74" s="18" t="s">
        <v>137</v>
      </c>
      <c r="E74" s="18" t="s">
        <v>138</v>
      </c>
      <c r="F74" s="18" t="s">
        <v>139</v>
      </c>
      <c r="G74" s="18" t="s">
        <v>140</v>
      </c>
      <c r="H74" s="24" t="s">
        <v>141</v>
      </c>
      <c r="I74" s="19" t="s">
        <v>142</v>
      </c>
    </row>
    <row r="75" spans="1:14" x14ac:dyDescent="0.25">
      <c r="A75" s="1" t="s">
        <v>21</v>
      </c>
      <c r="B75" s="4">
        <v>1665</v>
      </c>
      <c r="C75" s="4">
        <v>1958</v>
      </c>
      <c r="D75" s="7">
        <v>7</v>
      </c>
      <c r="E75" s="7">
        <v>8</v>
      </c>
      <c r="F75" s="7">
        <v>16</v>
      </c>
      <c r="G75" s="22">
        <v>18</v>
      </c>
      <c r="H75" s="23">
        <f t="shared" ref="H75:I111" si="4">D75/F75</f>
        <v>0.4375</v>
      </c>
      <c r="I75" s="23">
        <f t="shared" si="4"/>
        <v>0.44444444444444442</v>
      </c>
      <c r="J75" s="4">
        <v>1560</v>
      </c>
      <c r="K75" s="4">
        <v>303</v>
      </c>
      <c r="L75" s="4">
        <v>95</v>
      </c>
      <c r="M75" s="4"/>
      <c r="N75" s="4"/>
    </row>
    <row r="76" spans="1:14" x14ac:dyDescent="0.25">
      <c r="A76" s="1" t="s">
        <v>106</v>
      </c>
      <c r="B76" s="4">
        <v>2400</v>
      </c>
      <c r="C76" s="4">
        <v>3650</v>
      </c>
      <c r="D76" s="7">
        <v>3</v>
      </c>
      <c r="E76" s="7">
        <v>5</v>
      </c>
      <c r="F76" s="7">
        <v>26</v>
      </c>
      <c r="G76" s="22">
        <v>26</v>
      </c>
      <c r="H76" s="23">
        <f t="shared" si="4"/>
        <v>0.11538461538461539</v>
      </c>
      <c r="I76" s="23">
        <f t="shared" si="4"/>
        <v>0.19230769230769232</v>
      </c>
      <c r="J76" s="4">
        <v>3600</v>
      </c>
      <c r="K76" s="4"/>
      <c r="L76" s="4">
        <v>50</v>
      </c>
      <c r="M76" s="4"/>
      <c r="N76" s="4"/>
    </row>
    <row r="77" spans="1:14" x14ac:dyDescent="0.25">
      <c r="A77" s="1" t="s">
        <v>87</v>
      </c>
      <c r="B77" s="4">
        <v>5707</v>
      </c>
      <c r="C77" s="4">
        <v>5159.2700000000004</v>
      </c>
      <c r="D77" s="7">
        <v>24</v>
      </c>
      <c r="E77" s="7">
        <v>26</v>
      </c>
      <c r="F77" s="7">
        <v>47</v>
      </c>
      <c r="G77" s="22">
        <v>40</v>
      </c>
      <c r="H77" s="23">
        <f t="shared" si="4"/>
        <v>0.51063829787234039</v>
      </c>
      <c r="I77" s="23">
        <f t="shared" si="4"/>
        <v>0.65</v>
      </c>
      <c r="J77" s="4">
        <v>3708</v>
      </c>
      <c r="K77" s="4">
        <v>1178.77</v>
      </c>
      <c r="L77" s="4">
        <v>220</v>
      </c>
      <c r="M77" s="4"/>
      <c r="N77" s="4">
        <v>52.5</v>
      </c>
    </row>
    <row r="78" spans="1:14" x14ac:dyDescent="0.25">
      <c r="A78" s="1" t="s">
        <v>107</v>
      </c>
      <c r="B78" s="4">
        <v>3768</v>
      </c>
      <c r="C78" s="4">
        <v>3773</v>
      </c>
      <c r="D78" s="7">
        <v>12</v>
      </c>
      <c r="E78" s="7">
        <v>15</v>
      </c>
      <c r="F78" s="7">
        <v>48</v>
      </c>
      <c r="G78" s="22">
        <v>50</v>
      </c>
      <c r="H78" s="23">
        <f t="shared" si="4"/>
        <v>0.25</v>
      </c>
      <c r="I78" s="23">
        <f t="shared" si="4"/>
        <v>0.3</v>
      </c>
      <c r="J78" s="4">
        <v>3768</v>
      </c>
      <c r="K78" s="4"/>
      <c r="L78" s="4">
        <v>5</v>
      </c>
      <c r="M78" s="4"/>
      <c r="N78" s="4"/>
    </row>
    <row r="79" spans="1:14" x14ac:dyDescent="0.25">
      <c r="A79" s="1" t="s">
        <v>22</v>
      </c>
      <c r="B79" s="4">
        <v>2400</v>
      </c>
      <c r="C79" s="4">
        <v>2580</v>
      </c>
      <c r="D79" s="7">
        <v>10</v>
      </c>
      <c r="E79" s="7">
        <v>9</v>
      </c>
      <c r="F79" s="7">
        <v>193</v>
      </c>
      <c r="G79" s="22">
        <v>201</v>
      </c>
      <c r="H79" s="23">
        <f t="shared" si="4"/>
        <v>5.181347150259067E-2</v>
      </c>
      <c r="I79" s="23">
        <f t="shared" si="4"/>
        <v>4.4776119402985072E-2</v>
      </c>
      <c r="J79" s="4">
        <v>2580</v>
      </c>
      <c r="K79" s="4"/>
      <c r="L79" s="4"/>
      <c r="M79" s="4"/>
      <c r="N79" s="4"/>
    </row>
    <row r="80" spans="1:14" x14ac:dyDescent="0.25">
      <c r="A80" s="1" t="s">
        <v>108</v>
      </c>
      <c r="B80" s="4">
        <v>27507.195</v>
      </c>
      <c r="C80" s="4">
        <v>30294.665000000001</v>
      </c>
      <c r="D80" s="7">
        <v>103</v>
      </c>
      <c r="E80" s="7">
        <v>148</v>
      </c>
      <c r="F80" s="7">
        <v>227</v>
      </c>
      <c r="G80" s="22">
        <v>243</v>
      </c>
      <c r="H80" s="23">
        <f t="shared" si="4"/>
        <v>0.45374449339207046</v>
      </c>
      <c r="I80" s="23">
        <f t="shared" si="4"/>
        <v>0.60905349794238683</v>
      </c>
      <c r="J80" s="4">
        <v>26765.040000000001</v>
      </c>
      <c r="K80" s="4"/>
      <c r="L80" s="4">
        <v>1731</v>
      </c>
      <c r="M80" s="4">
        <v>250</v>
      </c>
      <c r="N80" s="4">
        <v>1548.625</v>
      </c>
    </row>
    <row r="81" spans="1:14" x14ac:dyDescent="0.25">
      <c r="A81" s="1" t="s">
        <v>50</v>
      </c>
      <c r="B81" s="4">
        <v>63784.36</v>
      </c>
      <c r="C81" s="4">
        <v>64730.54</v>
      </c>
      <c r="D81" s="7">
        <v>307</v>
      </c>
      <c r="E81" s="7">
        <v>311</v>
      </c>
      <c r="F81" s="7">
        <v>1140</v>
      </c>
      <c r="G81" s="22">
        <v>1121</v>
      </c>
      <c r="H81" s="23">
        <f t="shared" si="4"/>
        <v>0.26929824561403509</v>
      </c>
      <c r="I81" s="23">
        <f t="shared" si="4"/>
        <v>0.27743086529884031</v>
      </c>
      <c r="J81" s="4">
        <v>61185.54</v>
      </c>
      <c r="K81" s="4"/>
      <c r="L81" s="4">
        <v>2730</v>
      </c>
      <c r="M81" s="4"/>
      <c r="N81" s="4">
        <v>815</v>
      </c>
    </row>
    <row r="82" spans="1:14" x14ac:dyDescent="0.25">
      <c r="A82" s="1" t="s">
        <v>23</v>
      </c>
      <c r="B82" s="4">
        <v>42193.32</v>
      </c>
      <c r="C82" s="4">
        <v>38700.32</v>
      </c>
      <c r="D82" s="7">
        <v>167</v>
      </c>
      <c r="E82" s="7">
        <v>154</v>
      </c>
      <c r="F82" s="7">
        <v>905</v>
      </c>
      <c r="G82" s="22">
        <v>930</v>
      </c>
      <c r="H82" s="23">
        <f t="shared" si="4"/>
        <v>0.18453038674033148</v>
      </c>
      <c r="I82" s="23">
        <f t="shared" si="4"/>
        <v>0.16559139784946236</v>
      </c>
      <c r="J82" s="4">
        <v>38470.32</v>
      </c>
      <c r="K82" s="4"/>
      <c r="L82" s="4">
        <v>230</v>
      </c>
      <c r="M82" s="4"/>
      <c r="N82" s="4"/>
    </row>
    <row r="83" spans="1:14" x14ac:dyDescent="0.25">
      <c r="A83" s="1" t="s">
        <v>24</v>
      </c>
      <c r="B83" s="4">
        <v>16452</v>
      </c>
      <c r="C83" s="4">
        <v>6852</v>
      </c>
      <c r="D83" s="7">
        <v>26</v>
      </c>
      <c r="E83" s="7">
        <v>9</v>
      </c>
      <c r="F83" s="7">
        <v>501</v>
      </c>
      <c r="G83" s="22">
        <v>501</v>
      </c>
      <c r="H83" s="23">
        <f t="shared" si="4"/>
        <v>5.1896207584830337E-2</v>
      </c>
      <c r="I83" s="23">
        <f t="shared" si="4"/>
        <v>1.7964071856287425E-2</v>
      </c>
      <c r="J83" s="4">
        <v>6852</v>
      </c>
      <c r="K83" s="4"/>
      <c r="L83" s="4"/>
      <c r="M83" s="4"/>
      <c r="N83" s="4"/>
    </row>
    <row r="84" spans="1:14" x14ac:dyDescent="0.25">
      <c r="A84" s="1" t="s">
        <v>78</v>
      </c>
      <c r="B84" s="4">
        <v>27079</v>
      </c>
      <c r="C84" s="4">
        <v>67624.710000000006</v>
      </c>
      <c r="D84" s="7">
        <v>78</v>
      </c>
      <c r="E84" s="7">
        <v>118</v>
      </c>
      <c r="F84" s="7">
        <v>228</v>
      </c>
      <c r="G84" s="22">
        <v>229</v>
      </c>
      <c r="H84" s="23">
        <f t="shared" si="4"/>
        <v>0.34210526315789475</v>
      </c>
      <c r="I84" s="23">
        <f t="shared" si="4"/>
        <v>0.51528384279475981</v>
      </c>
      <c r="J84" s="4">
        <v>21972.959999999999</v>
      </c>
      <c r="K84" s="4">
        <v>45356.75</v>
      </c>
      <c r="L84" s="4">
        <v>295</v>
      </c>
      <c r="M84" s="4"/>
      <c r="N84" s="4"/>
    </row>
    <row r="85" spans="1:14" x14ac:dyDescent="0.25">
      <c r="A85" s="1" t="s">
        <v>65</v>
      </c>
      <c r="B85" s="4">
        <v>13373</v>
      </c>
      <c r="C85" s="4">
        <v>14571</v>
      </c>
      <c r="D85" s="7">
        <v>33</v>
      </c>
      <c r="E85" s="7">
        <v>32</v>
      </c>
      <c r="F85" s="7">
        <v>139</v>
      </c>
      <c r="G85" s="22">
        <v>156</v>
      </c>
      <c r="H85" s="23">
        <f t="shared" si="4"/>
        <v>0.23741007194244604</v>
      </c>
      <c r="I85" s="23">
        <f t="shared" si="4"/>
        <v>0.20512820512820512</v>
      </c>
      <c r="J85" s="4">
        <v>14568</v>
      </c>
      <c r="K85" s="4">
        <v>3</v>
      </c>
      <c r="L85" s="4"/>
      <c r="M85" s="4"/>
      <c r="N85" s="4"/>
    </row>
    <row r="86" spans="1:14" x14ac:dyDescent="0.25">
      <c r="A86" s="1" t="s">
        <v>25</v>
      </c>
      <c r="B86" s="4">
        <v>10830.12</v>
      </c>
      <c r="C86" s="4">
        <v>8166.12</v>
      </c>
      <c r="D86" s="7">
        <v>43</v>
      </c>
      <c r="E86" s="7">
        <v>38</v>
      </c>
      <c r="F86" s="7">
        <v>267</v>
      </c>
      <c r="G86" s="22">
        <v>265</v>
      </c>
      <c r="H86" s="23">
        <f t="shared" si="4"/>
        <v>0.16104868913857678</v>
      </c>
      <c r="I86" s="23">
        <f t="shared" si="4"/>
        <v>0.14339622641509434</v>
      </c>
      <c r="J86" s="4">
        <v>8166.12</v>
      </c>
      <c r="K86" s="4"/>
      <c r="L86" s="4"/>
      <c r="M86" s="4"/>
      <c r="N86" s="4"/>
    </row>
    <row r="87" spans="1:14" x14ac:dyDescent="0.25">
      <c r="A87" s="1" t="s">
        <v>66</v>
      </c>
      <c r="B87" s="4">
        <v>2114.88</v>
      </c>
      <c r="C87" s="4">
        <v>2114.88</v>
      </c>
      <c r="D87" s="7">
        <v>13</v>
      </c>
      <c r="E87" s="7">
        <v>13</v>
      </c>
      <c r="F87" s="7">
        <v>310</v>
      </c>
      <c r="G87" s="22">
        <v>257</v>
      </c>
      <c r="H87" s="23">
        <f t="shared" si="4"/>
        <v>4.1935483870967745E-2</v>
      </c>
      <c r="I87" s="23">
        <f t="shared" si="4"/>
        <v>5.0583657587548639E-2</v>
      </c>
      <c r="J87" s="4">
        <v>2114.88</v>
      </c>
      <c r="K87" s="4"/>
      <c r="L87" s="4"/>
      <c r="M87" s="4"/>
      <c r="N87" s="4"/>
    </row>
    <row r="88" spans="1:14" x14ac:dyDescent="0.25">
      <c r="A88" s="1" t="s">
        <v>26</v>
      </c>
      <c r="B88" s="4">
        <v>7628</v>
      </c>
      <c r="C88" s="4">
        <v>10110</v>
      </c>
      <c r="D88" s="7">
        <v>35</v>
      </c>
      <c r="E88" s="7">
        <v>50</v>
      </c>
      <c r="F88" s="7">
        <v>228</v>
      </c>
      <c r="G88" s="22">
        <v>300</v>
      </c>
      <c r="H88" s="23">
        <f t="shared" si="4"/>
        <v>0.15350877192982457</v>
      </c>
      <c r="I88" s="23">
        <f t="shared" si="4"/>
        <v>0.16666666666666666</v>
      </c>
      <c r="J88" s="4">
        <v>9840</v>
      </c>
      <c r="K88" s="4"/>
      <c r="L88" s="4">
        <v>270</v>
      </c>
      <c r="M88" s="4"/>
      <c r="N88" s="4"/>
    </row>
    <row r="89" spans="1:14" x14ac:dyDescent="0.25">
      <c r="A89" s="1" t="s">
        <v>27</v>
      </c>
      <c r="B89" s="4">
        <v>25784.880000000001</v>
      </c>
      <c r="C89" s="4">
        <v>24032.880000000001</v>
      </c>
      <c r="D89" s="7">
        <v>124</v>
      </c>
      <c r="E89" s="7">
        <v>118</v>
      </c>
      <c r="F89" s="7">
        <v>716</v>
      </c>
      <c r="G89" s="22">
        <v>718</v>
      </c>
      <c r="H89" s="23">
        <f t="shared" si="4"/>
        <v>0.17318435754189945</v>
      </c>
      <c r="I89" s="23">
        <f t="shared" si="4"/>
        <v>0.16434540389972144</v>
      </c>
      <c r="J89" s="4">
        <v>24032.880000000001</v>
      </c>
      <c r="K89" s="4"/>
      <c r="L89" s="4"/>
      <c r="M89" s="4"/>
      <c r="N89" s="4"/>
    </row>
    <row r="90" spans="1:14" x14ac:dyDescent="0.25">
      <c r="A90" s="1" t="s">
        <v>109</v>
      </c>
      <c r="B90" s="4">
        <v>900</v>
      </c>
      <c r="C90" s="4">
        <v>1620</v>
      </c>
      <c r="D90" s="7">
        <v>2</v>
      </c>
      <c r="E90" s="7">
        <v>3</v>
      </c>
      <c r="F90" s="7">
        <v>14</v>
      </c>
      <c r="G90" s="22">
        <v>15</v>
      </c>
      <c r="H90" s="23">
        <f t="shared" si="4"/>
        <v>0.14285714285714285</v>
      </c>
      <c r="I90" s="23">
        <f t="shared" si="4"/>
        <v>0.2</v>
      </c>
      <c r="J90" s="4">
        <v>1620</v>
      </c>
      <c r="K90" s="4"/>
      <c r="L90" s="4"/>
      <c r="M90" s="4"/>
      <c r="N90" s="4"/>
    </row>
    <row r="91" spans="1:14" x14ac:dyDescent="0.25">
      <c r="A91" s="1" t="s">
        <v>47</v>
      </c>
      <c r="B91" s="4">
        <v>13940.04</v>
      </c>
      <c r="C91" s="4">
        <v>13148</v>
      </c>
      <c r="D91" s="7">
        <v>33</v>
      </c>
      <c r="E91" s="7">
        <v>31</v>
      </c>
      <c r="F91" s="7">
        <v>364</v>
      </c>
      <c r="G91" s="22">
        <v>388</v>
      </c>
      <c r="H91" s="23">
        <f t="shared" si="4"/>
        <v>9.0659340659340656E-2</v>
      </c>
      <c r="I91" s="23">
        <f t="shared" si="4"/>
        <v>7.9896907216494839E-2</v>
      </c>
      <c r="J91" s="4">
        <v>12948</v>
      </c>
      <c r="K91" s="4"/>
      <c r="L91" s="4">
        <v>200</v>
      </c>
      <c r="M91" s="4"/>
      <c r="N91" s="4"/>
    </row>
    <row r="92" spans="1:14" x14ac:dyDescent="0.25">
      <c r="A92" s="1" t="s">
        <v>28</v>
      </c>
      <c r="B92" s="4">
        <v>20148</v>
      </c>
      <c r="C92" s="4">
        <v>20853</v>
      </c>
      <c r="D92" s="7">
        <v>28</v>
      </c>
      <c r="E92" s="7">
        <v>39</v>
      </c>
      <c r="F92" s="7">
        <v>186</v>
      </c>
      <c r="G92" s="22">
        <v>193</v>
      </c>
      <c r="H92" s="23">
        <f t="shared" si="4"/>
        <v>0.15053763440860216</v>
      </c>
      <c r="I92" s="23">
        <f t="shared" si="4"/>
        <v>0.20207253886010362</v>
      </c>
      <c r="J92" s="4">
        <v>20628</v>
      </c>
      <c r="K92" s="4"/>
      <c r="L92" s="4">
        <v>105</v>
      </c>
      <c r="M92" s="4"/>
      <c r="N92" s="4">
        <v>120</v>
      </c>
    </row>
    <row r="93" spans="1:14" x14ac:dyDescent="0.25">
      <c r="A93" s="1" t="s">
        <v>110</v>
      </c>
      <c r="B93" s="4">
        <v>1080</v>
      </c>
      <c r="C93" s="4">
        <v>1080</v>
      </c>
      <c r="D93" s="7">
        <v>3</v>
      </c>
      <c r="E93" s="7">
        <v>3</v>
      </c>
      <c r="F93" s="7">
        <v>10</v>
      </c>
      <c r="G93" s="22">
        <v>10</v>
      </c>
      <c r="H93" s="23">
        <f t="shared" si="4"/>
        <v>0.3</v>
      </c>
      <c r="I93" s="23">
        <f t="shared" si="4"/>
        <v>0.3</v>
      </c>
      <c r="J93" s="4">
        <v>1080</v>
      </c>
      <c r="K93" s="4"/>
      <c r="L93" s="4"/>
      <c r="M93" s="4"/>
      <c r="N93" s="4"/>
    </row>
    <row r="94" spans="1:14" x14ac:dyDescent="0.25">
      <c r="A94" s="1" t="s">
        <v>86</v>
      </c>
      <c r="B94" s="4">
        <v>420</v>
      </c>
      <c r="C94" s="4">
        <v>660</v>
      </c>
      <c r="D94" s="7">
        <v>2</v>
      </c>
      <c r="E94" s="7">
        <v>4</v>
      </c>
      <c r="F94" s="7">
        <v>19</v>
      </c>
      <c r="G94" s="22">
        <v>18</v>
      </c>
      <c r="H94" s="23">
        <f t="shared" si="4"/>
        <v>0.10526315789473684</v>
      </c>
      <c r="I94" s="23">
        <f t="shared" si="4"/>
        <v>0.22222222222222221</v>
      </c>
      <c r="J94" s="4">
        <v>660</v>
      </c>
      <c r="K94" s="4"/>
      <c r="L94" s="4"/>
      <c r="M94" s="4"/>
      <c r="N94" s="4"/>
    </row>
    <row r="95" spans="1:14" x14ac:dyDescent="0.25">
      <c r="A95" s="1" t="s">
        <v>111</v>
      </c>
      <c r="B95" s="4">
        <v>14510</v>
      </c>
      <c r="C95" s="4">
        <v>13462</v>
      </c>
      <c r="D95" s="7">
        <v>23</v>
      </c>
      <c r="E95" s="7">
        <v>21</v>
      </c>
      <c r="F95" s="7">
        <v>82</v>
      </c>
      <c r="G95" s="22">
        <v>92</v>
      </c>
      <c r="H95" s="23">
        <f t="shared" si="4"/>
        <v>0.28048780487804881</v>
      </c>
      <c r="I95" s="23">
        <f t="shared" si="4"/>
        <v>0.22826086956521738</v>
      </c>
      <c r="J95" s="4">
        <v>13212</v>
      </c>
      <c r="K95" s="4"/>
      <c r="L95" s="4">
        <v>250</v>
      </c>
      <c r="M95" s="4"/>
      <c r="N95" s="4"/>
    </row>
    <row r="96" spans="1:14" x14ac:dyDescent="0.25">
      <c r="A96" s="1" t="s">
        <v>112</v>
      </c>
      <c r="B96" s="4">
        <v>65</v>
      </c>
      <c r="C96" s="4">
        <v>100</v>
      </c>
      <c r="D96" s="7">
        <v>2</v>
      </c>
      <c r="E96" s="7">
        <v>2</v>
      </c>
      <c r="F96" s="7">
        <v>7</v>
      </c>
      <c r="G96" s="22">
        <v>7</v>
      </c>
      <c r="H96" s="23">
        <f t="shared" si="4"/>
        <v>0.2857142857142857</v>
      </c>
      <c r="I96" s="23">
        <f t="shared" si="4"/>
        <v>0.2857142857142857</v>
      </c>
      <c r="J96" s="4">
        <v>60</v>
      </c>
      <c r="K96" s="4"/>
      <c r="L96" s="4">
        <v>40</v>
      </c>
      <c r="M96" s="4"/>
      <c r="N96" s="4"/>
    </row>
    <row r="97" spans="1:14" x14ac:dyDescent="0.25">
      <c r="A97" s="1" t="s">
        <v>59</v>
      </c>
      <c r="B97" s="4">
        <v>7468</v>
      </c>
      <c r="C97" s="4">
        <v>8273</v>
      </c>
      <c r="D97" s="7">
        <v>38</v>
      </c>
      <c r="E97" s="7">
        <v>44</v>
      </c>
      <c r="F97" s="7">
        <v>124</v>
      </c>
      <c r="G97" s="22">
        <v>129</v>
      </c>
      <c r="H97" s="23">
        <f t="shared" si="4"/>
        <v>0.30645161290322581</v>
      </c>
      <c r="I97" s="23">
        <f t="shared" si="4"/>
        <v>0.34108527131782945</v>
      </c>
      <c r="J97" s="4">
        <v>8028</v>
      </c>
      <c r="K97" s="4"/>
      <c r="L97" s="4">
        <v>245</v>
      </c>
      <c r="M97" s="4"/>
      <c r="N97" s="4"/>
    </row>
    <row r="98" spans="1:14" x14ac:dyDescent="0.25">
      <c r="A98" s="1" t="s">
        <v>51</v>
      </c>
      <c r="B98" s="4">
        <v>7668</v>
      </c>
      <c r="C98" s="4">
        <v>8392</v>
      </c>
      <c r="D98" s="7">
        <v>37</v>
      </c>
      <c r="E98" s="7">
        <v>37</v>
      </c>
      <c r="F98" s="7">
        <v>604</v>
      </c>
      <c r="G98" s="22">
        <v>729</v>
      </c>
      <c r="H98" s="23">
        <f t="shared" si="4"/>
        <v>6.1258278145695365E-2</v>
      </c>
      <c r="I98" s="23">
        <f t="shared" si="4"/>
        <v>5.0754458161865572E-2</v>
      </c>
      <c r="J98" s="4">
        <v>8292</v>
      </c>
      <c r="K98" s="4"/>
      <c r="L98" s="4">
        <v>100</v>
      </c>
      <c r="M98" s="4"/>
      <c r="N98" s="4"/>
    </row>
    <row r="99" spans="1:14" x14ac:dyDescent="0.25">
      <c r="A99" s="1" t="s">
        <v>60</v>
      </c>
      <c r="B99" s="4">
        <v>4021</v>
      </c>
      <c r="C99" s="4">
        <v>3725</v>
      </c>
      <c r="D99" s="7">
        <v>21</v>
      </c>
      <c r="E99" s="7">
        <v>23</v>
      </c>
      <c r="F99" s="7">
        <v>100</v>
      </c>
      <c r="G99" s="22">
        <v>99</v>
      </c>
      <c r="H99" s="23">
        <f t="shared" si="4"/>
        <v>0.21</v>
      </c>
      <c r="I99" s="23">
        <f t="shared" si="4"/>
        <v>0.23232323232323232</v>
      </c>
      <c r="J99" s="4">
        <v>3420</v>
      </c>
      <c r="K99" s="4">
        <v>250</v>
      </c>
      <c r="L99" s="4"/>
      <c r="M99" s="4"/>
      <c r="N99" s="4">
        <v>55</v>
      </c>
    </row>
    <row r="100" spans="1:14" x14ac:dyDescent="0.25">
      <c r="A100" s="1" t="s">
        <v>113</v>
      </c>
      <c r="B100" s="4">
        <v>3636.96</v>
      </c>
      <c r="C100" s="4">
        <v>3596.96</v>
      </c>
      <c r="D100" s="7">
        <v>17</v>
      </c>
      <c r="E100" s="7">
        <v>17</v>
      </c>
      <c r="F100" s="7">
        <v>62</v>
      </c>
      <c r="G100" s="22">
        <v>61</v>
      </c>
      <c r="H100" s="23">
        <f t="shared" si="4"/>
        <v>0.27419354838709675</v>
      </c>
      <c r="I100" s="23">
        <f t="shared" si="4"/>
        <v>0.27868852459016391</v>
      </c>
      <c r="J100" s="4">
        <v>3396.96</v>
      </c>
      <c r="K100" s="4"/>
      <c r="L100" s="4">
        <v>200</v>
      </c>
      <c r="M100" s="4"/>
      <c r="N100" s="4"/>
    </row>
    <row r="101" spans="1:14" x14ac:dyDescent="0.25">
      <c r="A101" s="1" t="s">
        <v>114</v>
      </c>
      <c r="B101" s="4">
        <v>5940</v>
      </c>
      <c r="C101" s="4">
        <v>5940</v>
      </c>
      <c r="D101" s="7">
        <v>14</v>
      </c>
      <c r="E101" s="7">
        <v>14</v>
      </c>
      <c r="F101" s="7">
        <v>22</v>
      </c>
      <c r="G101" s="22">
        <v>23</v>
      </c>
      <c r="H101" s="23">
        <f t="shared" si="4"/>
        <v>0.63636363636363635</v>
      </c>
      <c r="I101" s="23">
        <f t="shared" si="4"/>
        <v>0.60869565217391308</v>
      </c>
      <c r="J101" s="4">
        <v>5940</v>
      </c>
      <c r="K101" s="4"/>
      <c r="L101" s="4"/>
      <c r="M101" s="4"/>
      <c r="N101" s="4"/>
    </row>
    <row r="102" spans="1:14" x14ac:dyDescent="0.25">
      <c r="A102" s="1" t="s">
        <v>115</v>
      </c>
      <c r="B102" s="4">
        <v>7944</v>
      </c>
      <c r="C102" s="4">
        <v>9780</v>
      </c>
      <c r="D102" s="7">
        <v>33</v>
      </c>
      <c r="E102" s="7">
        <v>33</v>
      </c>
      <c r="F102" s="7">
        <v>375</v>
      </c>
      <c r="G102" s="22">
        <v>380</v>
      </c>
      <c r="H102" s="23">
        <f t="shared" si="4"/>
        <v>8.7999999999999995E-2</v>
      </c>
      <c r="I102" s="23">
        <f t="shared" si="4"/>
        <v>8.6842105263157901E-2</v>
      </c>
      <c r="J102" s="4">
        <v>9780</v>
      </c>
      <c r="K102" s="4"/>
      <c r="L102" s="4"/>
      <c r="M102" s="4"/>
      <c r="N102" s="4"/>
    </row>
    <row r="103" spans="1:14" x14ac:dyDescent="0.25">
      <c r="A103" s="1" t="s">
        <v>116</v>
      </c>
      <c r="B103" s="4">
        <v>3090</v>
      </c>
      <c r="C103" s="4">
        <v>2550</v>
      </c>
      <c r="D103" s="7">
        <v>10</v>
      </c>
      <c r="E103" s="7">
        <v>8</v>
      </c>
      <c r="F103" s="7">
        <v>59</v>
      </c>
      <c r="G103" s="22">
        <v>59</v>
      </c>
      <c r="H103" s="23">
        <f t="shared" si="4"/>
        <v>0.16949152542372881</v>
      </c>
      <c r="I103" s="23">
        <f t="shared" si="4"/>
        <v>0.13559322033898305</v>
      </c>
      <c r="J103" s="4">
        <v>2550</v>
      </c>
      <c r="K103" s="4"/>
      <c r="L103" s="4"/>
      <c r="M103" s="4"/>
      <c r="N103" s="4"/>
    </row>
    <row r="104" spans="1:14" x14ac:dyDescent="0.25">
      <c r="A104" s="1" t="s">
        <v>29</v>
      </c>
      <c r="B104" s="4">
        <v>22106</v>
      </c>
      <c r="C104" s="4">
        <v>18532</v>
      </c>
      <c r="D104" s="7">
        <v>87</v>
      </c>
      <c r="E104" s="7">
        <v>80</v>
      </c>
      <c r="F104" s="7">
        <v>428</v>
      </c>
      <c r="G104" s="22">
        <v>431</v>
      </c>
      <c r="H104" s="23">
        <f t="shared" si="4"/>
        <v>0.20327102803738317</v>
      </c>
      <c r="I104" s="23">
        <f t="shared" si="4"/>
        <v>0.18561484918793503</v>
      </c>
      <c r="J104" s="4">
        <v>18192</v>
      </c>
      <c r="K104" s="4">
        <v>200</v>
      </c>
      <c r="L104" s="4">
        <v>140</v>
      </c>
      <c r="M104" s="4"/>
      <c r="N104" s="4"/>
    </row>
    <row r="105" spans="1:14" x14ac:dyDescent="0.25">
      <c r="A105" s="1" t="s">
        <v>30</v>
      </c>
      <c r="B105" s="4">
        <v>10020</v>
      </c>
      <c r="C105" s="4">
        <v>10816</v>
      </c>
      <c r="D105" s="7">
        <v>32</v>
      </c>
      <c r="E105" s="7">
        <v>40</v>
      </c>
      <c r="F105" s="7">
        <v>630</v>
      </c>
      <c r="G105" s="22">
        <v>554</v>
      </c>
      <c r="H105" s="23">
        <f t="shared" si="4"/>
        <v>5.0793650793650794E-2</v>
      </c>
      <c r="I105" s="23">
        <f t="shared" si="4"/>
        <v>7.2202166064981949E-2</v>
      </c>
      <c r="J105" s="4">
        <v>10716</v>
      </c>
      <c r="K105" s="4"/>
      <c r="L105" s="4">
        <v>100</v>
      </c>
      <c r="M105" s="4"/>
      <c r="N105" s="4"/>
    </row>
    <row r="106" spans="1:14" x14ac:dyDescent="0.25">
      <c r="A106" s="1" t="s">
        <v>117</v>
      </c>
      <c r="B106" s="4">
        <v>227.4</v>
      </c>
      <c r="C106" s="4">
        <v>227.4</v>
      </c>
      <c r="D106" s="7">
        <v>1</v>
      </c>
      <c r="E106" s="7">
        <v>1</v>
      </c>
      <c r="F106" s="7">
        <v>7</v>
      </c>
      <c r="G106" s="22">
        <v>4</v>
      </c>
      <c r="H106" s="23">
        <f t="shared" si="4"/>
        <v>0.14285714285714285</v>
      </c>
      <c r="I106" s="23">
        <f t="shared" si="4"/>
        <v>0.25</v>
      </c>
      <c r="J106" s="4">
        <v>227.4</v>
      </c>
      <c r="K106" s="4"/>
      <c r="L106" s="4"/>
      <c r="M106" s="4"/>
      <c r="N106" s="4"/>
    </row>
    <row r="107" spans="1:14" x14ac:dyDescent="0.25">
      <c r="A107" s="1" t="s">
        <v>118</v>
      </c>
      <c r="B107" s="4">
        <v>608.16</v>
      </c>
      <c r="C107" s="4">
        <v>108</v>
      </c>
      <c r="D107" s="7">
        <v>3</v>
      </c>
      <c r="E107" s="7">
        <v>2</v>
      </c>
      <c r="F107" s="7">
        <v>9</v>
      </c>
      <c r="G107" s="22">
        <v>9</v>
      </c>
      <c r="H107" s="23">
        <f t="shared" si="4"/>
        <v>0.33333333333333331</v>
      </c>
      <c r="I107" s="23">
        <f t="shared" si="4"/>
        <v>0.22222222222222221</v>
      </c>
      <c r="J107" s="4">
        <v>108</v>
      </c>
      <c r="K107" s="4"/>
      <c r="L107" s="4"/>
      <c r="M107" s="4"/>
      <c r="N107" s="4"/>
    </row>
    <row r="108" spans="1:14" x14ac:dyDescent="0.25">
      <c r="A108" s="1" t="s">
        <v>31</v>
      </c>
      <c r="B108" s="4">
        <v>275672.57500000001</v>
      </c>
      <c r="C108" s="4">
        <v>257905.74</v>
      </c>
      <c r="D108" s="7">
        <v>934</v>
      </c>
      <c r="E108" s="7">
        <v>925</v>
      </c>
      <c r="F108" s="7">
        <v>6541</v>
      </c>
      <c r="G108" s="22">
        <v>6658</v>
      </c>
      <c r="H108" s="23">
        <f t="shared" si="4"/>
        <v>0.14279162207613516</v>
      </c>
      <c r="I108" s="23">
        <f t="shared" si="4"/>
        <v>0.13893060979273056</v>
      </c>
      <c r="J108" s="4">
        <v>255526.24</v>
      </c>
      <c r="K108" s="4"/>
      <c r="L108" s="4">
        <v>2322</v>
      </c>
      <c r="M108" s="4"/>
      <c r="N108" s="4">
        <v>57.5</v>
      </c>
    </row>
    <row r="109" spans="1:14" x14ac:dyDescent="0.25">
      <c r="A109" s="1" t="s">
        <v>79</v>
      </c>
      <c r="B109" s="4">
        <v>1880010.7</v>
      </c>
      <c r="C109" s="4">
        <v>1880346.08</v>
      </c>
      <c r="D109" s="7">
        <v>3769</v>
      </c>
      <c r="E109" s="7">
        <v>3872</v>
      </c>
      <c r="F109" s="7">
        <v>26068</v>
      </c>
      <c r="G109" s="22">
        <v>27184</v>
      </c>
      <c r="H109" s="23">
        <f t="shared" si="4"/>
        <v>0.14458339726868191</v>
      </c>
      <c r="I109" s="23">
        <f t="shared" si="4"/>
        <v>0.14243672748675693</v>
      </c>
      <c r="J109" s="4">
        <v>1848943.84</v>
      </c>
      <c r="K109" s="4">
        <v>767.74</v>
      </c>
      <c r="L109" s="4">
        <v>23912.5</v>
      </c>
      <c r="M109" s="4"/>
      <c r="N109" s="4">
        <v>6722</v>
      </c>
    </row>
    <row r="110" spans="1:14" x14ac:dyDescent="0.25">
      <c r="A110" s="1" t="s">
        <v>119</v>
      </c>
      <c r="B110" s="4">
        <v>8772</v>
      </c>
      <c r="C110" s="4">
        <v>8608</v>
      </c>
      <c r="D110" s="7">
        <v>24</v>
      </c>
      <c r="E110" s="7">
        <v>28</v>
      </c>
      <c r="F110" s="7">
        <v>139</v>
      </c>
      <c r="G110" s="22">
        <v>140</v>
      </c>
      <c r="H110" s="23">
        <f t="shared" si="4"/>
        <v>0.17266187050359713</v>
      </c>
      <c r="I110" s="23">
        <f t="shared" si="4"/>
        <v>0.2</v>
      </c>
      <c r="J110" s="4">
        <v>8508</v>
      </c>
      <c r="K110" s="4"/>
      <c r="L110" s="4">
        <v>100</v>
      </c>
      <c r="M110" s="4"/>
      <c r="N110" s="4"/>
    </row>
    <row r="111" spans="1:14" x14ac:dyDescent="0.25">
      <c r="A111" s="1" t="s">
        <v>84</v>
      </c>
      <c r="B111" s="4">
        <v>12792</v>
      </c>
      <c r="C111" s="4">
        <v>13163</v>
      </c>
      <c r="D111" s="7">
        <v>71</v>
      </c>
      <c r="E111" s="7">
        <v>121</v>
      </c>
      <c r="F111" s="7">
        <v>655</v>
      </c>
      <c r="G111" s="22">
        <v>707</v>
      </c>
      <c r="H111" s="23">
        <f t="shared" si="4"/>
        <v>0.10839694656488549</v>
      </c>
      <c r="I111" s="23">
        <f t="shared" si="4"/>
        <v>0.17114568599717114</v>
      </c>
      <c r="J111" s="4">
        <v>12324</v>
      </c>
      <c r="K111" s="4">
        <v>284</v>
      </c>
      <c r="L111" s="4">
        <v>505</v>
      </c>
      <c r="M111" s="4"/>
      <c r="N111" s="4">
        <v>50</v>
      </c>
    </row>
    <row r="112" spans="1:14" s="20" customFormat="1" ht="30" x14ac:dyDescent="0.25">
      <c r="A112" s="16" t="s">
        <v>1</v>
      </c>
      <c r="B112" s="17" t="s">
        <v>135</v>
      </c>
      <c r="C112" s="17" t="s">
        <v>136</v>
      </c>
      <c r="D112" s="18" t="s">
        <v>137</v>
      </c>
      <c r="E112" s="18" t="s">
        <v>138</v>
      </c>
      <c r="F112" s="18" t="s">
        <v>139</v>
      </c>
      <c r="G112" s="18" t="s">
        <v>140</v>
      </c>
      <c r="H112" s="24" t="s">
        <v>144</v>
      </c>
      <c r="I112" s="19" t="s">
        <v>142</v>
      </c>
    </row>
    <row r="113" spans="1:14" x14ac:dyDescent="0.25">
      <c r="A113" s="1" t="s">
        <v>32</v>
      </c>
      <c r="B113" s="4">
        <v>6396</v>
      </c>
      <c r="C113" s="4">
        <v>5280</v>
      </c>
      <c r="D113" s="7">
        <v>24</v>
      </c>
      <c r="E113" s="7">
        <v>20</v>
      </c>
      <c r="F113" s="7">
        <v>341</v>
      </c>
      <c r="G113" s="22">
        <v>253</v>
      </c>
      <c r="H113" s="23">
        <f>D113/F113</f>
        <v>7.0381231671554259E-2</v>
      </c>
      <c r="I113" s="23">
        <f t="shared" ref="I113:I134" si="5">E113/G113</f>
        <v>7.9051383399209488E-2</v>
      </c>
      <c r="J113" s="4">
        <v>5280</v>
      </c>
      <c r="K113" s="4"/>
      <c r="L113" s="4"/>
      <c r="M113" s="4"/>
      <c r="N113" s="4"/>
    </row>
    <row r="114" spans="1:14" x14ac:dyDescent="0.25">
      <c r="A114" s="1" t="s">
        <v>132</v>
      </c>
      <c r="B114" s="4">
        <v>0</v>
      </c>
      <c r="C114" s="4">
        <v>346.31</v>
      </c>
      <c r="D114" s="7">
        <v>0</v>
      </c>
      <c r="E114" s="7">
        <v>1</v>
      </c>
      <c r="F114" s="7">
        <v>0</v>
      </c>
      <c r="G114" s="22">
        <v>20</v>
      </c>
      <c r="H114" s="23"/>
      <c r="I114" s="23">
        <f t="shared" si="5"/>
        <v>0.05</v>
      </c>
      <c r="J114" s="4"/>
      <c r="K114" s="4">
        <v>346.31</v>
      </c>
      <c r="L114" s="4"/>
      <c r="M114" s="4"/>
      <c r="N114" s="4"/>
    </row>
    <row r="115" spans="1:14" x14ac:dyDescent="0.25">
      <c r="A115" s="1" t="s">
        <v>80</v>
      </c>
      <c r="B115" s="4">
        <v>1260</v>
      </c>
      <c r="C115" s="4">
        <v>1225</v>
      </c>
      <c r="D115" s="7">
        <v>3</v>
      </c>
      <c r="E115" s="7">
        <v>3</v>
      </c>
      <c r="F115" s="7">
        <v>6</v>
      </c>
      <c r="G115" s="22">
        <v>6</v>
      </c>
      <c r="H115" s="23">
        <f t="shared" ref="H115:H132" si="6">D115/F115</f>
        <v>0.5</v>
      </c>
      <c r="I115" s="23">
        <f t="shared" si="5"/>
        <v>0.5</v>
      </c>
      <c r="J115" s="4">
        <v>1200</v>
      </c>
      <c r="K115" s="4"/>
      <c r="L115" s="4">
        <v>25</v>
      </c>
      <c r="M115" s="4"/>
      <c r="N115" s="4"/>
    </row>
    <row r="116" spans="1:14" x14ac:dyDescent="0.25">
      <c r="A116" s="1" t="s">
        <v>120</v>
      </c>
      <c r="B116" s="4">
        <v>1260</v>
      </c>
      <c r="C116" s="4">
        <v>792</v>
      </c>
      <c r="D116" s="7">
        <v>1</v>
      </c>
      <c r="E116" s="7">
        <v>2</v>
      </c>
      <c r="F116" s="7">
        <v>13</v>
      </c>
      <c r="G116" s="22">
        <v>13</v>
      </c>
      <c r="H116" s="23">
        <f t="shared" si="6"/>
        <v>7.6923076923076927E-2</v>
      </c>
      <c r="I116" s="23">
        <f t="shared" si="5"/>
        <v>0.15384615384615385</v>
      </c>
      <c r="J116" s="4">
        <v>792</v>
      </c>
      <c r="K116" s="4"/>
      <c r="L116" s="4"/>
      <c r="M116" s="4"/>
      <c r="N116" s="4"/>
    </row>
    <row r="117" spans="1:14" x14ac:dyDescent="0.25">
      <c r="A117" s="1" t="s">
        <v>121</v>
      </c>
      <c r="B117" s="4">
        <v>48</v>
      </c>
      <c r="C117" s="4">
        <v>269</v>
      </c>
      <c r="D117" s="7">
        <v>2</v>
      </c>
      <c r="E117" s="7">
        <v>2</v>
      </c>
      <c r="F117" s="7">
        <v>2</v>
      </c>
      <c r="G117" s="22">
        <v>2</v>
      </c>
      <c r="H117" s="23">
        <f t="shared" si="6"/>
        <v>1</v>
      </c>
      <c r="I117" s="23">
        <f t="shared" si="5"/>
        <v>1</v>
      </c>
      <c r="J117" s="4">
        <v>144</v>
      </c>
      <c r="K117" s="4"/>
      <c r="L117" s="4">
        <v>125</v>
      </c>
      <c r="M117" s="4"/>
      <c r="N117" s="4"/>
    </row>
    <row r="118" spans="1:14" x14ac:dyDescent="0.25">
      <c r="A118" s="1" t="s">
        <v>81</v>
      </c>
      <c r="B118" s="4">
        <v>3989</v>
      </c>
      <c r="C118" s="4">
        <v>4639.8999999999996</v>
      </c>
      <c r="D118" s="7">
        <v>21</v>
      </c>
      <c r="E118" s="7">
        <v>22</v>
      </c>
      <c r="F118" s="7">
        <v>42</v>
      </c>
      <c r="G118" s="22">
        <v>39</v>
      </c>
      <c r="H118" s="23">
        <f t="shared" si="6"/>
        <v>0.5</v>
      </c>
      <c r="I118" s="23">
        <f t="shared" si="5"/>
        <v>0.5641025641025641</v>
      </c>
      <c r="J118" s="4">
        <v>4032</v>
      </c>
      <c r="K118" s="4">
        <v>526.9</v>
      </c>
      <c r="L118" s="4">
        <v>81</v>
      </c>
      <c r="M118" s="4"/>
      <c r="N118" s="4"/>
    </row>
    <row r="119" spans="1:14" x14ac:dyDescent="0.25">
      <c r="A119" s="1" t="s">
        <v>64</v>
      </c>
      <c r="B119" s="4">
        <v>6768</v>
      </c>
      <c r="C119" s="4">
        <v>5626</v>
      </c>
      <c r="D119" s="7">
        <v>30</v>
      </c>
      <c r="E119" s="7">
        <v>25</v>
      </c>
      <c r="F119" s="7">
        <v>124</v>
      </c>
      <c r="G119" s="22">
        <v>101</v>
      </c>
      <c r="H119" s="23">
        <f t="shared" si="6"/>
        <v>0.24193548387096775</v>
      </c>
      <c r="I119" s="23">
        <f t="shared" si="5"/>
        <v>0.24752475247524752</v>
      </c>
      <c r="J119" s="4">
        <v>5616</v>
      </c>
      <c r="K119" s="4">
        <v>10</v>
      </c>
      <c r="L119" s="4"/>
      <c r="M119" s="4"/>
      <c r="N119" s="4"/>
    </row>
    <row r="120" spans="1:14" x14ac:dyDescent="0.25">
      <c r="A120" s="1" t="s">
        <v>88</v>
      </c>
      <c r="B120" s="4">
        <v>1261.2</v>
      </c>
      <c r="C120" s="4">
        <v>1486.2</v>
      </c>
      <c r="D120" s="7">
        <v>13</v>
      </c>
      <c r="E120" s="7">
        <v>7</v>
      </c>
      <c r="F120" s="7">
        <v>35</v>
      </c>
      <c r="G120" s="22">
        <v>31</v>
      </c>
      <c r="H120" s="23">
        <f t="shared" si="6"/>
        <v>0.37142857142857144</v>
      </c>
      <c r="I120" s="23">
        <f t="shared" si="5"/>
        <v>0.22580645161290322</v>
      </c>
      <c r="J120" s="4">
        <v>1486.2</v>
      </c>
      <c r="K120" s="4"/>
      <c r="L120" s="4"/>
      <c r="M120" s="4"/>
      <c r="N120" s="4"/>
    </row>
    <row r="121" spans="1:14" x14ac:dyDescent="0.25">
      <c r="A121" s="1" t="s">
        <v>82</v>
      </c>
      <c r="B121" s="4">
        <v>8630</v>
      </c>
      <c r="C121" s="4">
        <v>10858</v>
      </c>
      <c r="D121" s="7">
        <v>25</v>
      </c>
      <c r="E121" s="7">
        <v>32</v>
      </c>
      <c r="F121" s="7">
        <v>63</v>
      </c>
      <c r="G121" s="22">
        <v>65</v>
      </c>
      <c r="H121" s="23">
        <f t="shared" si="6"/>
        <v>0.3968253968253968</v>
      </c>
      <c r="I121" s="23">
        <f t="shared" si="5"/>
        <v>0.49230769230769234</v>
      </c>
      <c r="J121" s="4">
        <v>10608</v>
      </c>
      <c r="K121" s="4"/>
      <c r="L121" s="4">
        <v>250</v>
      </c>
      <c r="M121" s="4"/>
      <c r="N121" s="4"/>
    </row>
    <row r="122" spans="1:14" x14ac:dyDescent="0.25">
      <c r="A122" s="1" t="s">
        <v>36</v>
      </c>
      <c r="B122" s="4">
        <v>42501.2</v>
      </c>
      <c r="C122" s="4">
        <v>40771.29</v>
      </c>
      <c r="D122" s="7">
        <v>352</v>
      </c>
      <c r="E122" s="7">
        <v>327</v>
      </c>
      <c r="F122" s="7">
        <v>2219</v>
      </c>
      <c r="G122" s="22">
        <v>2182</v>
      </c>
      <c r="H122" s="23">
        <f t="shared" si="6"/>
        <v>0.15863001351960343</v>
      </c>
      <c r="I122" s="23">
        <f t="shared" si="5"/>
        <v>0.14986251145737856</v>
      </c>
      <c r="J122" s="4">
        <v>40276.199999999997</v>
      </c>
      <c r="K122" s="4"/>
      <c r="L122" s="4">
        <v>490.09</v>
      </c>
      <c r="M122" s="4"/>
      <c r="N122" s="4">
        <v>5</v>
      </c>
    </row>
    <row r="123" spans="1:14" x14ac:dyDescent="0.25">
      <c r="A123" s="1" t="s">
        <v>122</v>
      </c>
      <c r="B123" s="4">
        <v>2190</v>
      </c>
      <c r="C123" s="4">
        <v>1020</v>
      </c>
      <c r="D123" s="7">
        <v>13</v>
      </c>
      <c r="E123" s="7">
        <v>7</v>
      </c>
      <c r="F123" s="7">
        <v>13</v>
      </c>
      <c r="G123" s="22">
        <v>13</v>
      </c>
      <c r="H123" s="23">
        <f t="shared" si="6"/>
        <v>1</v>
      </c>
      <c r="I123" s="23">
        <f t="shared" si="5"/>
        <v>0.53846153846153844</v>
      </c>
      <c r="J123" s="4">
        <v>1020</v>
      </c>
      <c r="K123" s="4"/>
      <c r="L123" s="4"/>
      <c r="M123" s="4"/>
      <c r="N123" s="4"/>
    </row>
    <row r="124" spans="1:14" x14ac:dyDescent="0.25">
      <c r="A124" s="1" t="s">
        <v>33</v>
      </c>
      <c r="B124" s="4">
        <v>100802.4</v>
      </c>
      <c r="C124" s="4">
        <v>97796.160000000003</v>
      </c>
      <c r="D124" s="7">
        <v>377</v>
      </c>
      <c r="E124" s="7">
        <v>331</v>
      </c>
      <c r="F124" s="7">
        <v>6486</v>
      </c>
      <c r="G124" s="22">
        <v>6659</v>
      </c>
      <c r="H124" s="23">
        <f t="shared" si="6"/>
        <v>5.8125192722787544E-2</v>
      </c>
      <c r="I124" s="23">
        <f t="shared" si="5"/>
        <v>4.9707163237723381E-2</v>
      </c>
      <c r="J124" s="4">
        <v>97796.160000000003</v>
      </c>
      <c r="K124" s="4"/>
      <c r="L124" s="4"/>
      <c r="M124" s="4"/>
      <c r="N124" s="4"/>
    </row>
    <row r="125" spans="1:14" x14ac:dyDescent="0.25">
      <c r="A125" s="1" t="s">
        <v>123</v>
      </c>
      <c r="B125" s="4">
        <v>12062</v>
      </c>
      <c r="C125" s="4">
        <v>11444</v>
      </c>
      <c r="D125" s="7">
        <v>70</v>
      </c>
      <c r="E125" s="7">
        <v>44</v>
      </c>
      <c r="F125" s="7">
        <v>98</v>
      </c>
      <c r="G125" s="22">
        <v>104</v>
      </c>
      <c r="H125" s="23">
        <f t="shared" si="6"/>
        <v>0.7142857142857143</v>
      </c>
      <c r="I125" s="23">
        <f t="shared" si="5"/>
        <v>0.42307692307692307</v>
      </c>
      <c r="J125" s="4">
        <v>11064</v>
      </c>
      <c r="K125" s="4">
        <v>10</v>
      </c>
      <c r="L125" s="4">
        <v>365</v>
      </c>
      <c r="M125" s="4"/>
      <c r="N125" s="4">
        <v>5</v>
      </c>
    </row>
    <row r="126" spans="1:14" x14ac:dyDescent="0.25">
      <c r="A126" s="1" t="s">
        <v>124</v>
      </c>
      <c r="B126" s="4">
        <v>1320</v>
      </c>
      <c r="C126" s="4">
        <v>1320</v>
      </c>
      <c r="D126" s="7">
        <v>7</v>
      </c>
      <c r="E126" s="7">
        <v>7</v>
      </c>
      <c r="F126" s="7">
        <v>19</v>
      </c>
      <c r="G126" s="22">
        <v>22</v>
      </c>
      <c r="H126" s="23">
        <f t="shared" si="6"/>
        <v>0.36842105263157893</v>
      </c>
      <c r="I126" s="23">
        <f t="shared" si="5"/>
        <v>0.31818181818181818</v>
      </c>
      <c r="J126" s="4">
        <v>1320</v>
      </c>
      <c r="K126" s="4"/>
      <c r="L126" s="4"/>
      <c r="M126" s="4"/>
      <c r="N126" s="4"/>
    </row>
    <row r="127" spans="1:14" x14ac:dyDescent="0.25">
      <c r="A127" s="1" t="s">
        <v>133</v>
      </c>
      <c r="B127" s="4">
        <v>9996</v>
      </c>
      <c r="C127" s="4">
        <v>30241.119999999999</v>
      </c>
      <c r="D127" s="7">
        <v>32</v>
      </c>
      <c r="E127" s="7">
        <v>97</v>
      </c>
      <c r="F127" s="26">
        <v>266</v>
      </c>
      <c r="G127" s="22">
        <v>549</v>
      </c>
      <c r="H127" s="23">
        <f t="shared" si="6"/>
        <v>0.12030075187969924</v>
      </c>
      <c r="I127" s="23">
        <f t="shared" si="5"/>
        <v>0.1766848816029144</v>
      </c>
      <c r="J127" s="4">
        <v>30141.119999999999</v>
      </c>
      <c r="K127" s="4"/>
      <c r="L127" s="4">
        <v>100</v>
      </c>
      <c r="M127" s="4"/>
      <c r="N127" s="4"/>
    </row>
    <row r="128" spans="1:14" x14ac:dyDescent="0.25">
      <c r="A128" s="1" t="s">
        <v>52</v>
      </c>
      <c r="B128" s="4">
        <v>1014</v>
      </c>
      <c r="C128" s="4">
        <v>894</v>
      </c>
      <c r="D128" s="7">
        <v>12</v>
      </c>
      <c r="E128" s="7">
        <v>11</v>
      </c>
      <c r="F128" s="7">
        <v>138</v>
      </c>
      <c r="G128" s="22">
        <v>146</v>
      </c>
      <c r="H128" s="23">
        <f t="shared" si="6"/>
        <v>8.6956521739130432E-2</v>
      </c>
      <c r="I128" s="23">
        <f t="shared" si="5"/>
        <v>7.5342465753424653E-2</v>
      </c>
      <c r="J128" s="4">
        <v>894</v>
      </c>
      <c r="K128" s="4"/>
      <c r="L128" s="4"/>
      <c r="M128" s="4"/>
      <c r="N128" s="4"/>
    </row>
    <row r="129" spans="1:14" x14ac:dyDescent="0.25">
      <c r="A129" s="1" t="s">
        <v>34</v>
      </c>
      <c r="B129" s="4">
        <v>64450.32</v>
      </c>
      <c r="C129" s="4">
        <v>71314.92</v>
      </c>
      <c r="D129" s="7">
        <v>179</v>
      </c>
      <c r="E129" s="7">
        <v>242</v>
      </c>
      <c r="F129" s="7">
        <v>1272</v>
      </c>
      <c r="G129" s="22">
        <v>1363</v>
      </c>
      <c r="H129" s="23">
        <f t="shared" si="6"/>
        <v>0.14072327044025157</v>
      </c>
      <c r="I129" s="23">
        <f t="shared" si="5"/>
        <v>0.17754952311078503</v>
      </c>
      <c r="J129" s="4">
        <v>70099.92</v>
      </c>
      <c r="K129" s="4">
        <v>25</v>
      </c>
      <c r="L129" s="4">
        <v>1190</v>
      </c>
      <c r="M129" s="4"/>
      <c r="N129" s="4"/>
    </row>
    <row r="130" spans="1:14" x14ac:dyDescent="0.25">
      <c r="A130" s="1" t="s">
        <v>35</v>
      </c>
      <c r="B130" s="4">
        <v>17392</v>
      </c>
      <c r="C130" s="4">
        <v>15184</v>
      </c>
      <c r="D130" s="7">
        <v>57</v>
      </c>
      <c r="E130" s="7">
        <v>82</v>
      </c>
      <c r="F130" s="7">
        <v>244</v>
      </c>
      <c r="G130" s="22">
        <v>174</v>
      </c>
      <c r="H130" s="23">
        <f t="shared" si="6"/>
        <v>0.23360655737704919</v>
      </c>
      <c r="I130" s="23">
        <f t="shared" si="5"/>
        <v>0.47126436781609193</v>
      </c>
      <c r="J130" s="4">
        <v>13386</v>
      </c>
      <c r="K130" s="4">
        <v>350</v>
      </c>
      <c r="L130" s="4">
        <v>1448</v>
      </c>
      <c r="M130" s="4"/>
      <c r="N130" s="4"/>
    </row>
    <row r="131" spans="1:14" x14ac:dyDescent="0.25">
      <c r="A131" s="1" t="s">
        <v>125</v>
      </c>
      <c r="B131" s="4">
        <v>2604</v>
      </c>
      <c r="C131" s="4">
        <v>3651</v>
      </c>
      <c r="D131" s="7">
        <v>8</v>
      </c>
      <c r="E131" s="7">
        <v>9</v>
      </c>
      <c r="F131" s="7">
        <v>25</v>
      </c>
      <c r="G131" s="22">
        <v>26</v>
      </c>
      <c r="H131" s="23">
        <f t="shared" si="6"/>
        <v>0.32</v>
      </c>
      <c r="I131" s="23">
        <f t="shared" si="5"/>
        <v>0.34615384615384615</v>
      </c>
      <c r="J131" s="4">
        <v>3456</v>
      </c>
      <c r="K131" s="4"/>
      <c r="L131" s="4">
        <v>195</v>
      </c>
      <c r="M131" s="4"/>
      <c r="N131" s="4"/>
    </row>
    <row r="132" spans="1:14" x14ac:dyDescent="0.25">
      <c r="A132" s="1" t="s">
        <v>126</v>
      </c>
      <c r="B132" s="4">
        <v>8391.9599999999991</v>
      </c>
      <c r="C132" s="4">
        <v>9855.9599999999991</v>
      </c>
      <c r="D132" s="7">
        <v>30</v>
      </c>
      <c r="E132" s="7">
        <v>26</v>
      </c>
      <c r="F132" s="7">
        <v>196</v>
      </c>
      <c r="G132" s="22">
        <v>193</v>
      </c>
      <c r="H132" s="23">
        <f t="shared" si="6"/>
        <v>0.15306122448979592</v>
      </c>
      <c r="I132" s="23">
        <f t="shared" si="5"/>
        <v>0.13471502590673576</v>
      </c>
      <c r="J132" s="4">
        <v>9855.9599999999991</v>
      </c>
      <c r="K132" s="4"/>
      <c r="L132" s="4"/>
      <c r="M132" s="4"/>
      <c r="N132" s="4"/>
    </row>
    <row r="133" spans="1:14" x14ac:dyDescent="0.25">
      <c r="C133" s="1"/>
      <c r="H133" s="23"/>
      <c r="I133" s="23"/>
    </row>
    <row r="134" spans="1:14" s="2" customFormat="1" x14ac:dyDescent="0.25">
      <c r="A134" s="2" t="s">
        <v>127</v>
      </c>
      <c r="B134" s="5">
        <f>SUM(B113:B133,B76:B111,B38:B75,B4:B36)</f>
        <v>4579037.99</v>
      </c>
      <c r="C134" s="5">
        <f>SUM(C113:C133,C76:C111,C38:C75,C4:C36)</f>
        <v>4592962.3999999994</v>
      </c>
      <c r="D134" s="27">
        <f>SUM(D113:D133,D76:D111,D38:D75,D4:D36)</f>
        <v>14280</v>
      </c>
      <c r="E134" s="14">
        <f>SUM(E113:E132,E75:E111,E38:E73,E4:E36)</f>
        <v>15056</v>
      </c>
      <c r="F134" s="27">
        <f>SUM(F113:F133,F76:F111,F38:F75,F4:F36)</f>
        <v>103912</v>
      </c>
      <c r="G134" s="27">
        <f>SUM(G113:G133,G75:G111,G38:G73,G4:G36)</f>
        <v>106605</v>
      </c>
      <c r="H134" s="28">
        <f>D134/F134</f>
        <v>0.13742397413195781</v>
      </c>
      <c r="I134" s="28">
        <f t="shared" si="5"/>
        <v>0.14123164954739459</v>
      </c>
      <c r="J134" s="30">
        <v>4402906.1399999997</v>
      </c>
      <c r="K134" s="30">
        <v>67154.83</v>
      </c>
      <c r="L134" s="30">
        <v>49118.47</v>
      </c>
      <c r="M134" s="30">
        <v>250</v>
      </c>
      <c r="N134" s="30">
        <v>9840.0550000000003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workbookViewId="0">
      <selection activeCell="A3" sqref="A3"/>
    </sheetView>
  </sheetViews>
  <sheetFormatPr defaultRowHeight="15" x14ac:dyDescent="0.25"/>
  <cols>
    <col min="1" max="1" width="55.140625" style="1" customWidth="1"/>
    <col min="2" max="2" width="12.5703125" style="4" customWidth="1"/>
    <col min="3" max="3" width="13.28515625" style="4" customWidth="1"/>
    <col min="4" max="4" width="8.140625" style="7" customWidth="1"/>
    <col min="5" max="5" width="8.7109375" style="26" customWidth="1"/>
    <col min="6" max="6" width="11.28515625" style="26" hidden="1" customWidth="1"/>
    <col min="7" max="7" width="11.28515625" style="26" customWidth="1"/>
    <col min="8" max="8" width="11.140625" style="11" customWidth="1"/>
    <col min="9" max="9" width="11.5703125" style="11" customWidth="1"/>
    <col min="10" max="10" width="19.28515625" style="30" hidden="1" customWidth="1"/>
    <col min="11" max="11" width="11.140625" style="30" hidden="1" customWidth="1"/>
    <col min="12" max="12" width="19.42578125" style="30" hidden="1" customWidth="1"/>
    <col min="13" max="13" width="21.85546875" style="30" hidden="1" customWidth="1"/>
    <col min="14" max="14" width="12.5703125" style="30" hidden="1" customWidth="1"/>
    <col min="15" max="15" width="9.140625" style="1"/>
    <col min="16" max="16" width="11.140625" style="1" bestFit="1" customWidth="1"/>
    <col min="17" max="246" width="9.140625" style="1"/>
    <col min="247" max="247" width="55.140625" style="1" customWidth="1"/>
    <col min="248" max="248" width="12.5703125" style="1" customWidth="1"/>
    <col min="249" max="249" width="13" style="1" customWidth="1"/>
    <col min="250" max="250" width="8.140625" style="1" customWidth="1"/>
    <col min="251" max="251" width="8.7109375" style="1" customWidth="1"/>
    <col min="252" max="252" width="0" style="1" hidden="1" customWidth="1"/>
    <col min="253" max="253" width="11.28515625" style="1" customWidth="1"/>
    <col min="254" max="254" width="11.42578125" style="1" customWidth="1"/>
    <col min="255" max="255" width="11.5703125" style="1" customWidth="1"/>
    <col min="256" max="256" width="19.5703125" style="1" customWidth="1"/>
    <col min="257" max="257" width="12.140625" style="1" customWidth="1"/>
    <col min="258" max="258" width="20.28515625" style="1" customWidth="1"/>
    <col min="259" max="259" width="22.7109375" style="1" customWidth="1"/>
    <col min="260" max="260" width="13.5703125" style="1" customWidth="1"/>
    <col min="261" max="261" width="16.28515625" style="1" customWidth="1"/>
    <col min="262" max="262" width="0.140625" style="1" customWidth="1"/>
    <col min="263" max="502" width="9.140625" style="1"/>
    <col min="503" max="503" width="55.140625" style="1" customWidth="1"/>
    <col min="504" max="504" width="12.5703125" style="1" customWidth="1"/>
    <col min="505" max="505" width="13" style="1" customWidth="1"/>
    <col min="506" max="506" width="8.140625" style="1" customWidth="1"/>
    <col min="507" max="507" width="8.7109375" style="1" customWidth="1"/>
    <col min="508" max="508" width="0" style="1" hidden="1" customWidth="1"/>
    <col min="509" max="509" width="11.28515625" style="1" customWidth="1"/>
    <col min="510" max="510" width="11.42578125" style="1" customWidth="1"/>
    <col min="511" max="511" width="11.5703125" style="1" customWidth="1"/>
    <col min="512" max="512" width="19.5703125" style="1" customWidth="1"/>
    <col min="513" max="513" width="12.140625" style="1" customWidth="1"/>
    <col min="514" max="514" width="20.28515625" style="1" customWidth="1"/>
    <col min="515" max="515" width="22.7109375" style="1" customWidth="1"/>
    <col min="516" max="516" width="13.5703125" style="1" customWidth="1"/>
    <col min="517" max="517" width="16.28515625" style="1" customWidth="1"/>
    <col min="518" max="518" width="0.140625" style="1" customWidth="1"/>
    <col min="519" max="758" width="9.140625" style="1"/>
    <col min="759" max="759" width="55.140625" style="1" customWidth="1"/>
    <col min="760" max="760" width="12.5703125" style="1" customWidth="1"/>
    <col min="761" max="761" width="13" style="1" customWidth="1"/>
    <col min="762" max="762" width="8.140625" style="1" customWidth="1"/>
    <col min="763" max="763" width="8.7109375" style="1" customWidth="1"/>
    <col min="764" max="764" width="0" style="1" hidden="1" customWidth="1"/>
    <col min="765" max="765" width="11.28515625" style="1" customWidth="1"/>
    <col min="766" max="766" width="11.42578125" style="1" customWidth="1"/>
    <col min="767" max="767" width="11.5703125" style="1" customWidth="1"/>
    <col min="768" max="768" width="19.5703125" style="1" customWidth="1"/>
    <col min="769" max="769" width="12.140625" style="1" customWidth="1"/>
    <col min="770" max="770" width="20.28515625" style="1" customWidth="1"/>
    <col min="771" max="771" width="22.7109375" style="1" customWidth="1"/>
    <col min="772" max="772" width="13.5703125" style="1" customWidth="1"/>
    <col min="773" max="773" width="16.28515625" style="1" customWidth="1"/>
    <col min="774" max="774" width="0.140625" style="1" customWidth="1"/>
    <col min="775" max="1014" width="9.140625" style="1"/>
    <col min="1015" max="1015" width="55.140625" style="1" customWidth="1"/>
    <col min="1016" max="1016" width="12.5703125" style="1" customWidth="1"/>
    <col min="1017" max="1017" width="13" style="1" customWidth="1"/>
    <col min="1018" max="1018" width="8.140625" style="1" customWidth="1"/>
    <col min="1019" max="1019" width="8.7109375" style="1" customWidth="1"/>
    <col min="1020" max="1020" width="0" style="1" hidden="1" customWidth="1"/>
    <col min="1021" max="1021" width="11.28515625" style="1" customWidth="1"/>
    <col min="1022" max="1022" width="11.42578125" style="1" customWidth="1"/>
    <col min="1023" max="1023" width="11.5703125" style="1" customWidth="1"/>
    <col min="1024" max="1024" width="19.5703125" style="1" customWidth="1"/>
    <col min="1025" max="1025" width="12.140625" style="1" customWidth="1"/>
    <col min="1026" max="1026" width="20.28515625" style="1" customWidth="1"/>
    <col min="1027" max="1027" width="22.7109375" style="1" customWidth="1"/>
    <col min="1028" max="1028" width="13.5703125" style="1" customWidth="1"/>
    <col min="1029" max="1029" width="16.28515625" style="1" customWidth="1"/>
    <col min="1030" max="1030" width="0.140625" style="1" customWidth="1"/>
    <col min="1031" max="1270" width="9.140625" style="1"/>
    <col min="1271" max="1271" width="55.140625" style="1" customWidth="1"/>
    <col min="1272" max="1272" width="12.5703125" style="1" customWidth="1"/>
    <col min="1273" max="1273" width="13" style="1" customWidth="1"/>
    <col min="1274" max="1274" width="8.140625" style="1" customWidth="1"/>
    <col min="1275" max="1275" width="8.7109375" style="1" customWidth="1"/>
    <col min="1276" max="1276" width="0" style="1" hidden="1" customWidth="1"/>
    <col min="1277" max="1277" width="11.28515625" style="1" customWidth="1"/>
    <col min="1278" max="1278" width="11.42578125" style="1" customWidth="1"/>
    <col min="1279" max="1279" width="11.5703125" style="1" customWidth="1"/>
    <col min="1280" max="1280" width="19.5703125" style="1" customWidth="1"/>
    <col min="1281" max="1281" width="12.140625" style="1" customWidth="1"/>
    <col min="1282" max="1282" width="20.28515625" style="1" customWidth="1"/>
    <col min="1283" max="1283" width="22.7109375" style="1" customWidth="1"/>
    <col min="1284" max="1284" width="13.5703125" style="1" customWidth="1"/>
    <col min="1285" max="1285" width="16.28515625" style="1" customWidth="1"/>
    <col min="1286" max="1286" width="0.140625" style="1" customWidth="1"/>
    <col min="1287" max="1526" width="9.140625" style="1"/>
    <col min="1527" max="1527" width="55.140625" style="1" customWidth="1"/>
    <col min="1528" max="1528" width="12.5703125" style="1" customWidth="1"/>
    <col min="1529" max="1529" width="13" style="1" customWidth="1"/>
    <col min="1530" max="1530" width="8.140625" style="1" customWidth="1"/>
    <col min="1531" max="1531" width="8.7109375" style="1" customWidth="1"/>
    <col min="1532" max="1532" width="0" style="1" hidden="1" customWidth="1"/>
    <col min="1533" max="1533" width="11.28515625" style="1" customWidth="1"/>
    <col min="1534" max="1534" width="11.42578125" style="1" customWidth="1"/>
    <col min="1535" max="1535" width="11.5703125" style="1" customWidth="1"/>
    <col min="1536" max="1536" width="19.5703125" style="1" customWidth="1"/>
    <col min="1537" max="1537" width="12.140625" style="1" customWidth="1"/>
    <col min="1538" max="1538" width="20.28515625" style="1" customWidth="1"/>
    <col min="1539" max="1539" width="22.7109375" style="1" customWidth="1"/>
    <col min="1540" max="1540" width="13.5703125" style="1" customWidth="1"/>
    <col min="1541" max="1541" width="16.28515625" style="1" customWidth="1"/>
    <col min="1542" max="1542" width="0.140625" style="1" customWidth="1"/>
    <col min="1543" max="1782" width="9.140625" style="1"/>
    <col min="1783" max="1783" width="55.140625" style="1" customWidth="1"/>
    <col min="1784" max="1784" width="12.5703125" style="1" customWidth="1"/>
    <col min="1785" max="1785" width="13" style="1" customWidth="1"/>
    <col min="1786" max="1786" width="8.140625" style="1" customWidth="1"/>
    <col min="1787" max="1787" width="8.7109375" style="1" customWidth="1"/>
    <col min="1788" max="1788" width="0" style="1" hidden="1" customWidth="1"/>
    <col min="1789" max="1789" width="11.28515625" style="1" customWidth="1"/>
    <col min="1790" max="1790" width="11.42578125" style="1" customWidth="1"/>
    <col min="1791" max="1791" width="11.5703125" style="1" customWidth="1"/>
    <col min="1792" max="1792" width="19.5703125" style="1" customWidth="1"/>
    <col min="1793" max="1793" width="12.140625" style="1" customWidth="1"/>
    <col min="1794" max="1794" width="20.28515625" style="1" customWidth="1"/>
    <col min="1795" max="1795" width="22.7109375" style="1" customWidth="1"/>
    <col min="1796" max="1796" width="13.5703125" style="1" customWidth="1"/>
    <col min="1797" max="1797" width="16.28515625" style="1" customWidth="1"/>
    <col min="1798" max="1798" width="0.140625" style="1" customWidth="1"/>
    <col min="1799" max="2038" width="9.140625" style="1"/>
    <col min="2039" max="2039" width="55.140625" style="1" customWidth="1"/>
    <col min="2040" max="2040" width="12.5703125" style="1" customWidth="1"/>
    <col min="2041" max="2041" width="13" style="1" customWidth="1"/>
    <col min="2042" max="2042" width="8.140625" style="1" customWidth="1"/>
    <col min="2043" max="2043" width="8.7109375" style="1" customWidth="1"/>
    <col min="2044" max="2044" width="0" style="1" hidden="1" customWidth="1"/>
    <col min="2045" max="2045" width="11.28515625" style="1" customWidth="1"/>
    <col min="2046" max="2046" width="11.42578125" style="1" customWidth="1"/>
    <col min="2047" max="2047" width="11.5703125" style="1" customWidth="1"/>
    <col min="2048" max="2048" width="19.5703125" style="1" customWidth="1"/>
    <col min="2049" max="2049" width="12.140625" style="1" customWidth="1"/>
    <col min="2050" max="2050" width="20.28515625" style="1" customWidth="1"/>
    <col min="2051" max="2051" width="22.7109375" style="1" customWidth="1"/>
    <col min="2052" max="2052" width="13.5703125" style="1" customWidth="1"/>
    <col min="2053" max="2053" width="16.28515625" style="1" customWidth="1"/>
    <col min="2054" max="2054" width="0.140625" style="1" customWidth="1"/>
    <col min="2055" max="2294" width="9.140625" style="1"/>
    <col min="2295" max="2295" width="55.140625" style="1" customWidth="1"/>
    <col min="2296" max="2296" width="12.5703125" style="1" customWidth="1"/>
    <col min="2297" max="2297" width="13" style="1" customWidth="1"/>
    <col min="2298" max="2298" width="8.140625" style="1" customWidth="1"/>
    <col min="2299" max="2299" width="8.7109375" style="1" customWidth="1"/>
    <col min="2300" max="2300" width="0" style="1" hidden="1" customWidth="1"/>
    <col min="2301" max="2301" width="11.28515625" style="1" customWidth="1"/>
    <col min="2302" max="2302" width="11.42578125" style="1" customWidth="1"/>
    <col min="2303" max="2303" width="11.5703125" style="1" customWidth="1"/>
    <col min="2304" max="2304" width="19.5703125" style="1" customWidth="1"/>
    <col min="2305" max="2305" width="12.140625" style="1" customWidth="1"/>
    <col min="2306" max="2306" width="20.28515625" style="1" customWidth="1"/>
    <col min="2307" max="2307" width="22.7109375" style="1" customWidth="1"/>
    <col min="2308" max="2308" width="13.5703125" style="1" customWidth="1"/>
    <col min="2309" max="2309" width="16.28515625" style="1" customWidth="1"/>
    <col min="2310" max="2310" width="0.140625" style="1" customWidth="1"/>
    <col min="2311" max="2550" width="9.140625" style="1"/>
    <col min="2551" max="2551" width="55.140625" style="1" customWidth="1"/>
    <col min="2552" max="2552" width="12.5703125" style="1" customWidth="1"/>
    <col min="2553" max="2553" width="13" style="1" customWidth="1"/>
    <col min="2554" max="2554" width="8.140625" style="1" customWidth="1"/>
    <col min="2555" max="2555" width="8.7109375" style="1" customWidth="1"/>
    <col min="2556" max="2556" width="0" style="1" hidden="1" customWidth="1"/>
    <col min="2557" max="2557" width="11.28515625" style="1" customWidth="1"/>
    <col min="2558" max="2558" width="11.42578125" style="1" customWidth="1"/>
    <col min="2559" max="2559" width="11.5703125" style="1" customWidth="1"/>
    <col min="2560" max="2560" width="19.5703125" style="1" customWidth="1"/>
    <col min="2561" max="2561" width="12.140625" style="1" customWidth="1"/>
    <col min="2562" max="2562" width="20.28515625" style="1" customWidth="1"/>
    <col min="2563" max="2563" width="22.7109375" style="1" customWidth="1"/>
    <col min="2564" max="2564" width="13.5703125" style="1" customWidth="1"/>
    <col min="2565" max="2565" width="16.28515625" style="1" customWidth="1"/>
    <col min="2566" max="2566" width="0.140625" style="1" customWidth="1"/>
    <col min="2567" max="2806" width="9.140625" style="1"/>
    <col min="2807" max="2807" width="55.140625" style="1" customWidth="1"/>
    <col min="2808" max="2808" width="12.5703125" style="1" customWidth="1"/>
    <col min="2809" max="2809" width="13" style="1" customWidth="1"/>
    <col min="2810" max="2810" width="8.140625" style="1" customWidth="1"/>
    <col min="2811" max="2811" width="8.7109375" style="1" customWidth="1"/>
    <col min="2812" max="2812" width="0" style="1" hidden="1" customWidth="1"/>
    <col min="2813" max="2813" width="11.28515625" style="1" customWidth="1"/>
    <col min="2814" max="2814" width="11.42578125" style="1" customWidth="1"/>
    <col min="2815" max="2815" width="11.5703125" style="1" customWidth="1"/>
    <col min="2816" max="2816" width="19.5703125" style="1" customWidth="1"/>
    <col min="2817" max="2817" width="12.140625" style="1" customWidth="1"/>
    <col min="2818" max="2818" width="20.28515625" style="1" customWidth="1"/>
    <col min="2819" max="2819" width="22.7109375" style="1" customWidth="1"/>
    <col min="2820" max="2820" width="13.5703125" style="1" customWidth="1"/>
    <col min="2821" max="2821" width="16.28515625" style="1" customWidth="1"/>
    <col min="2822" max="2822" width="0.140625" style="1" customWidth="1"/>
    <col min="2823" max="3062" width="9.140625" style="1"/>
    <col min="3063" max="3063" width="55.140625" style="1" customWidth="1"/>
    <col min="3064" max="3064" width="12.5703125" style="1" customWidth="1"/>
    <col min="3065" max="3065" width="13" style="1" customWidth="1"/>
    <col min="3066" max="3066" width="8.140625" style="1" customWidth="1"/>
    <col min="3067" max="3067" width="8.7109375" style="1" customWidth="1"/>
    <col min="3068" max="3068" width="0" style="1" hidden="1" customWidth="1"/>
    <col min="3069" max="3069" width="11.28515625" style="1" customWidth="1"/>
    <col min="3070" max="3070" width="11.42578125" style="1" customWidth="1"/>
    <col min="3071" max="3071" width="11.5703125" style="1" customWidth="1"/>
    <col min="3072" max="3072" width="19.5703125" style="1" customWidth="1"/>
    <col min="3073" max="3073" width="12.140625" style="1" customWidth="1"/>
    <col min="3074" max="3074" width="20.28515625" style="1" customWidth="1"/>
    <col min="3075" max="3075" width="22.7109375" style="1" customWidth="1"/>
    <col min="3076" max="3076" width="13.5703125" style="1" customWidth="1"/>
    <col min="3077" max="3077" width="16.28515625" style="1" customWidth="1"/>
    <col min="3078" max="3078" width="0.140625" style="1" customWidth="1"/>
    <col min="3079" max="3318" width="9.140625" style="1"/>
    <col min="3319" max="3319" width="55.140625" style="1" customWidth="1"/>
    <col min="3320" max="3320" width="12.5703125" style="1" customWidth="1"/>
    <col min="3321" max="3321" width="13" style="1" customWidth="1"/>
    <col min="3322" max="3322" width="8.140625" style="1" customWidth="1"/>
    <col min="3323" max="3323" width="8.7109375" style="1" customWidth="1"/>
    <col min="3324" max="3324" width="0" style="1" hidden="1" customWidth="1"/>
    <col min="3325" max="3325" width="11.28515625" style="1" customWidth="1"/>
    <col min="3326" max="3326" width="11.42578125" style="1" customWidth="1"/>
    <col min="3327" max="3327" width="11.5703125" style="1" customWidth="1"/>
    <col min="3328" max="3328" width="19.5703125" style="1" customWidth="1"/>
    <col min="3329" max="3329" width="12.140625" style="1" customWidth="1"/>
    <col min="3330" max="3330" width="20.28515625" style="1" customWidth="1"/>
    <col min="3331" max="3331" width="22.7109375" style="1" customWidth="1"/>
    <col min="3332" max="3332" width="13.5703125" style="1" customWidth="1"/>
    <col min="3333" max="3333" width="16.28515625" style="1" customWidth="1"/>
    <col min="3334" max="3334" width="0.140625" style="1" customWidth="1"/>
    <col min="3335" max="3574" width="9.140625" style="1"/>
    <col min="3575" max="3575" width="55.140625" style="1" customWidth="1"/>
    <col min="3576" max="3576" width="12.5703125" style="1" customWidth="1"/>
    <col min="3577" max="3577" width="13" style="1" customWidth="1"/>
    <col min="3578" max="3578" width="8.140625" style="1" customWidth="1"/>
    <col min="3579" max="3579" width="8.7109375" style="1" customWidth="1"/>
    <col min="3580" max="3580" width="0" style="1" hidden="1" customWidth="1"/>
    <col min="3581" max="3581" width="11.28515625" style="1" customWidth="1"/>
    <col min="3582" max="3582" width="11.42578125" style="1" customWidth="1"/>
    <col min="3583" max="3583" width="11.5703125" style="1" customWidth="1"/>
    <col min="3584" max="3584" width="19.5703125" style="1" customWidth="1"/>
    <col min="3585" max="3585" width="12.140625" style="1" customWidth="1"/>
    <col min="3586" max="3586" width="20.28515625" style="1" customWidth="1"/>
    <col min="3587" max="3587" width="22.7109375" style="1" customWidth="1"/>
    <col min="3588" max="3588" width="13.5703125" style="1" customWidth="1"/>
    <col min="3589" max="3589" width="16.28515625" style="1" customWidth="1"/>
    <col min="3590" max="3590" width="0.140625" style="1" customWidth="1"/>
    <col min="3591" max="3830" width="9.140625" style="1"/>
    <col min="3831" max="3831" width="55.140625" style="1" customWidth="1"/>
    <col min="3832" max="3832" width="12.5703125" style="1" customWidth="1"/>
    <col min="3833" max="3833" width="13" style="1" customWidth="1"/>
    <col min="3834" max="3834" width="8.140625" style="1" customWidth="1"/>
    <col min="3835" max="3835" width="8.7109375" style="1" customWidth="1"/>
    <col min="3836" max="3836" width="0" style="1" hidden="1" customWidth="1"/>
    <col min="3837" max="3837" width="11.28515625" style="1" customWidth="1"/>
    <col min="3838" max="3838" width="11.42578125" style="1" customWidth="1"/>
    <col min="3839" max="3839" width="11.5703125" style="1" customWidth="1"/>
    <col min="3840" max="3840" width="19.5703125" style="1" customWidth="1"/>
    <col min="3841" max="3841" width="12.140625" style="1" customWidth="1"/>
    <col min="3842" max="3842" width="20.28515625" style="1" customWidth="1"/>
    <col min="3843" max="3843" width="22.7109375" style="1" customWidth="1"/>
    <col min="3844" max="3844" width="13.5703125" style="1" customWidth="1"/>
    <col min="3845" max="3845" width="16.28515625" style="1" customWidth="1"/>
    <col min="3846" max="3846" width="0.140625" style="1" customWidth="1"/>
    <col min="3847" max="4086" width="9.140625" style="1"/>
    <col min="4087" max="4087" width="55.140625" style="1" customWidth="1"/>
    <col min="4088" max="4088" width="12.5703125" style="1" customWidth="1"/>
    <col min="4089" max="4089" width="13" style="1" customWidth="1"/>
    <col min="4090" max="4090" width="8.140625" style="1" customWidth="1"/>
    <col min="4091" max="4091" width="8.7109375" style="1" customWidth="1"/>
    <col min="4092" max="4092" width="0" style="1" hidden="1" customWidth="1"/>
    <col min="4093" max="4093" width="11.28515625" style="1" customWidth="1"/>
    <col min="4094" max="4094" width="11.42578125" style="1" customWidth="1"/>
    <col min="4095" max="4095" width="11.5703125" style="1" customWidth="1"/>
    <col min="4096" max="4096" width="19.5703125" style="1" customWidth="1"/>
    <col min="4097" max="4097" width="12.140625" style="1" customWidth="1"/>
    <col min="4098" max="4098" width="20.28515625" style="1" customWidth="1"/>
    <col min="4099" max="4099" width="22.7109375" style="1" customWidth="1"/>
    <col min="4100" max="4100" width="13.5703125" style="1" customWidth="1"/>
    <col min="4101" max="4101" width="16.28515625" style="1" customWidth="1"/>
    <col min="4102" max="4102" width="0.140625" style="1" customWidth="1"/>
    <col min="4103" max="4342" width="9.140625" style="1"/>
    <col min="4343" max="4343" width="55.140625" style="1" customWidth="1"/>
    <col min="4344" max="4344" width="12.5703125" style="1" customWidth="1"/>
    <col min="4345" max="4345" width="13" style="1" customWidth="1"/>
    <col min="4346" max="4346" width="8.140625" style="1" customWidth="1"/>
    <col min="4347" max="4347" width="8.7109375" style="1" customWidth="1"/>
    <col min="4348" max="4348" width="0" style="1" hidden="1" customWidth="1"/>
    <col min="4349" max="4349" width="11.28515625" style="1" customWidth="1"/>
    <col min="4350" max="4350" width="11.42578125" style="1" customWidth="1"/>
    <col min="4351" max="4351" width="11.5703125" style="1" customWidth="1"/>
    <col min="4352" max="4352" width="19.5703125" style="1" customWidth="1"/>
    <col min="4353" max="4353" width="12.140625" style="1" customWidth="1"/>
    <col min="4354" max="4354" width="20.28515625" style="1" customWidth="1"/>
    <col min="4355" max="4355" width="22.7109375" style="1" customWidth="1"/>
    <col min="4356" max="4356" width="13.5703125" style="1" customWidth="1"/>
    <col min="4357" max="4357" width="16.28515625" style="1" customWidth="1"/>
    <col min="4358" max="4358" width="0.140625" style="1" customWidth="1"/>
    <col min="4359" max="4598" width="9.140625" style="1"/>
    <col min="4599" max="4599" width="55.140625" style="1" customWidth="1"/>
    <col min="4600" max="4600" width="12.5703125" style="1" customWidth="1"/>
    <col min="4601" max="4601" width="13" style="1" customWidth="1"/>
    <col min="4602" max="4602" width="8.140625" style="1" customWidth="1"/>
    <col min="4603" max="4603" width="8.7109375" style="1" customWidth="1"/>
    <col min="4604" max="4604" width="0" style="1" hidden="1" customWidth="1"/>
    <col min="4605" max="4605" width="11.28515625" style="1" customWidth="1"/>
    <col min="4606" max="4606" width="11.42578125" style="1" customWidth="1"/>
    <col min="4607" max="4607" width="11.5703125" style="1" customWidth="1"/>
    <col min="4608" max="4608" width="19.5703125" style="1" customWidth="1"/>
    <col min="4609" max="4609" width="12.140625" style="1" customWidth="1"/>
    <col min="4610" max="4610" width="20.28515625" style="1" customWidth="1"/>
    <col min="4611" max="4611" width="22.7109375" style="1" customWidth="1"/>
    <col min="4612" max="4612" width="13.5703125" style="1" customWidth="1"/>
    <col min="4613" max="4613" width="16.28515625" style="1" customWidth="1"/>
    <col min="4614" max="4614" width="0.140625" style="1" customWidth="1"/>
    <col min="4615" max="4854" width="9.140625" style="1"/>
    <col min="4855" max="4855" width="55.140625" style="1" customWidth="1"/>
    <col min="4856" max="4856" width="12.5703125" style="1" customWidth="1"/>
    <col min="4857" max="4857" width="13" style="1" customWidth="1"/>
    <col min="4858" max="4858" width="8.140625" style="1" customWidth="1"/>
    <col min="4859" max="4859" width="8.7109375" style="1" customWidth="1"/>
    <col min="4860" max="4860" width="0" style="1" hidden="1" customWidth="1"/>
    <col min="4861" max="4861" width="11.28515625" style="1" customWidth="1"/>
    <col min="4862" max="4862" width="11.42578125" style="1" customWidth="1"/>
    <col min="4863" max="4863" width="11.5703125" style="1" customWidth="1"/>
    <col min="4864" max="4864" width="19.5703125" style="1" customWidth="1"/>
    <col min="4865" max="4865" width="12.140625" style="1" customWidth="1"/>
    <col min="4866" max="4866" width="20.28515625" style="1" customWidth="1"/>
    <col min="4867" max="4867" width="22.7109375" style="1" customWidth="1"/>
    <col min="4868" max="4868" width="13.5703125" style="1" customWidth="1"/>
    <col min="4869" max="4869" width="16.28515625" style="1" customWidth="1"/>
    <col min="4870" max="4870" width="0.140625" style="1" customWidth="1"/>
    <col min="4871" max="5110" width="9.140625" style="1"/>
    <col min="5111" max="5111" width="55.140625" style="1" customWidth="1"/>
    <col min="5112" max="5112" width="12.5703125" style="1" customWidth="1"/>
    <col min="5113" max="5113" width="13" style="1" customWidth="1"/>
    <col min="5114" max="5114" width="8.140625" style="1" customWidth="1"/>
    <col min="5115" max="5115" width="8.7109375" style="1" customWidth="1"/>
    <col min="5116" max="5116" width="0" style="1" hidden="1" customWidth="1"/>
    <col min="5117" max="5117" width="11.28515625" style="1" customWidth="1"/>
    <col min="5118" max="5118" width="11.42578125" style="1" customWidth="1"/>
    <col min="5119" max="5119" width="11.5703125" style="1" customWidth="1"/>
    <col min="5120" max="5120" width="19.5703125" style="1" customWidth="1"/>
    <col min="5121" max="5121" width="12.140625" style="1" customWidth="1"/>
    <col min="5122" max="5122" width="20.28515625" style="1" customWidth="1"/>
    <col min="5123" max="5123" width="22.7109375" style="1" customWidth="1"/>
    <col min="5124" max="5124" width="13.5703125" style="1" customWidth="1"/>
    <col min="5125" max="5125" width="16.28515625" style="1" customWidth="1"/>
    <col min="5126" max="5126" width="0.140625" style="1" customWidth="1"/>
    <col min="5127" max="5366" width="9.140625" style="1"/>
    <col min="5367" max="5367" width="55.140625" style="1" customWidth="1"/>
    <col min="5368" max="5368" width="12.5703125" style="1" customWidth="1"/>
    <col min="5369" max="5369" width="13" style="1" customWidth="1"/>
    <col min="5370" max="5370" width="8.140625" style="1" customWidth="1"/>
    <col min="5371" max="5371" width="8.7109375" style="1" customWidth="1"/>
    <col min="5372" max="5372" width="0" style="1" hidden="1" customWidth="1"/>
    <col min="5373" max="5373" width="11.28515625" style="1" customWidth="1"/>
    <col min="5374" max="5374" width="11.42578125" style="1" customWidth="1"/>
    <col min="5375" max="5375" width="11.5703125" style="1" customWidth="1"/>
    <col min="5376" max="5376" width="19.5703125" style="1" customWidth="1"/>
    <col min="5377" max="5377" width="12.140625" style="1" customWidth="1"/>
    <col min="5378" max="5378" width="20.28515625" style="1" customWidth="1"/>
    <col min="5379" max="5379" width="22.7109375" style="1" customWidth="1"/>
    <col min="5380" max="5380" width="13.5703125" style="1" customWidth="1"/>
    <col min="5381" max="5381" width="16.28515625" style="1" customWidth="1"/>
    <col min="5382" max="5382" width="0.140625" style="1" customWidth="1"/>
    <col min="5383" max="5622" width="9.140625" style="1"/>
    <col min="5623" max="5623" width="55.140625" style="1" customWidth="1"/>
    <col min="5624" max="5624" width="12.5703125" style="1" customWidth="1"/>
    <col min="5625" max="5625" width="13" style="1" customWidth="1"/>
    <col min="5626" max="5626" width="8.140625" style="1" customWidth="1"/>
    <col min="5627" max="5627" width="8.7109375" style="1" customWidth="1"/>
    <col min="5628" max="5628" width="0" style="1" hidden="1" customWidth="1"/>
    <col min="5629" max="5629" width="11.28515625" style="1" customWidth="1"/>
    <col min="5630" max="5630" width="11.42578125" style="1" customWidth="1"/>
    <col min="5631" max="5631" width="11.5703125" style="1" customWidth="1"/>
    <col min="5632" max="5632" width="19.5703125" style="1" customWidth="1"/>
    <col min="5633" max="5633" width="12.140625" style="1" customWidth="1"/>
    <col min="5634" max="5634" width="20.28515625" style="1" customWidth="1"/>
    <col min="5635" max="5635" width="22.7109375" style="1" customWidth="1"/>
    <col min="5636" max="5636" width="13.5703125" style="1" customWidth="1"/>
    <col min="5637" max="5637" width="16.28515625" style="1" customWidth="1"/>
    <col min="5638" max="5638" width="0.140625" style="1" customWidth="1"/>
    <col min="5639" max="5878" width="9.140625" style="1"/>
    <col min="5879" max="5879" width="55.140625" style="1" customWidth="1"/>
    <col min="5880" max="5880" width="12.5703125" style="1" customWidth="1"/>
    <col min="5881" max="5881" width="13" style="1" customWidth="1"/>
    <col min="5882" max="5882" width="8.140625" style="1" customWidth="1"/>
    <col min="5883" max="5883" width="8.7109375" style="1" customWidth="1"/>
    <col min="5884" max="5884" width="0" style="1" hidden="1" customWidth="1"/>
    <col min="5885" max="5885" width="11.28515625" style="1" customWidth="1"/>
    <col min="5886" max="5886" width="11.42578125" style="1" customWidth="1"/>
    <col min="5887" max="5887" width="11.5703125" style="1" customWidth="1"/>
    <col min="5888" max="5888" width="19.5703125" style="1" customWidth="1"/>
    <col min="5889" max="5889" width="12.140625" style="1" customWidth="1"/>
    <col min="5890" max="5890" width="20.28515625" style="1" customWidth="1"/>
    <col min="5891" max="5891" width="22.7109375" style="1" customWidth="1"/>
    <col min="5892" max="5892" width="13.5703125" style="1" customWidth="1"/>
    <col min="5893" max="5893" width="16.28515625" style="1" customWidth="1"/>
    <col min="5894" max="5894" width="0.140625" style="1" customWidth="1"/>
    <col min="5895" max="6134" width="9.140625" style="1"/>
    <col min="6135" max="6135" width="55.140625" style="1" customWidth="1"/>
    <col min="6136" max="6136" width="12.5703125" style="1" customWidth="1"/>
    <col min="6137" max="6137" width="13" style="1" customWidth="1"/>
    <col min="6138" max="6138" width="8.140625" style="1" customWidth="1"/>
    <col min="6139" max="6139" width="8.7109375" style="1" customWidth="1"/>
    <col min="6140" max="6140" width="0" style="1" hidden="1" customWidth="1"/>
    <col min="6141" max="6141" width="11.28515625" style="1" customWidth="1"/>
    <col min="6142" max="6142" width="11.42578125" style="1" customWidth="1"/>
    <col min="6143" max="6143" width="11.5703125" style="1" customWidth="1"/>
    <col min="6144" max="6144" width="19.5703125" style="1" customWidth="1"/>
    <col min="6145" max="6145" width="12.140625" style="1" customWidth="1"/>
    <col min="6146" max="6146" width="20.28515625" style="1" customWidth="1"/>
    <col min="6147" max="6147" width="22.7109375" style="1" customWidth="1"/>
    <col min="6148" max="6148" width="13.5703125" style="1" customWidth="1"/>
    <col min="6149" max="6149" width="16.28515625" style="1" customWidth="1"/>
    <col min="6150" max="6150" width="0.140625" style="1" customWidth="1"/>
    <col min="6151" max="6390" width="9.140625" style="1"/>
    <col min="6391" max="6391" width="55.140625" style="1" customWidth="1"/>
    <col min="6392" max="6392" width="12.5703125" style="1" customWidth="1"/>
    <col min="6393" max="6393" width="13" style="1" customWidth="1"/>
    <col min="6394" max="6394" width="8.140625" style="1" customWidth="1"/>
    <col min="6395" max="6395" width="8.7109375" style="1" customWidth="1"/>
    <col min="6396" max="6396" width="0" style="1" hidden="1" customWidth="1"/>
    <col min="6397" max="6397" width="11.28515625" style="1" customWidth="1"/>
    <col min="6398" max="6398" width="11.42578125" style="1" customWidth="1"/>
    <col min="6399" max="6399" width="11.5703125" style="1" customWidth="1"/>
    <col min="6400" max="6400" width="19.5703125" style="1" customWidth="1"/>
    <col min="6401" max="6401" width="12.140625" style="1" customWidth="1"/>
    <col min="6402" max="6402" width="20.28515625" style="1" customWidth="1"/>
    <col min="6403" max="6403" width="22.7109375" style="1" customWidth="1"/>
    <col min="6404" max="6404" width="13.5703125" style="1" customWidth="1"/>
    <col min="6405" max="6405" width="16.28515625" style="1" customWidth="1"/>
    <col min="6406" max="6406" width="0.140625" style="1" customWidth="1"/>
    <col min="6407" max="6646" width="9.140625" style="1"/>
    <col min="6647" max="6647" width="55.140625" style="1" customWidth="1"/>
    <col min="6648" max="6648" width="12.5703125" style="1" customWidth="1"/>
    <col min="6649" max="6649" width="13" style="1" customWidth="1"/>
    <col min="6650" max="6650" width="8.140625" style="1" customWidth="1"/>
    <col min="6651" max="6651" width="8.7109375" style="1" customWidth="1"/>
    <col min="6652" max="6652" width="0" style="1" hidden="1" customWidth="1"/>
    <col min="6653" max="6653" width="11.28515625" style="1" customWidth="1"/>
    <col min="6654" max="6654" width="11.42578125" style="1" customWidth="1"/>
    <col min="6655" max="6655" width="11.5703125" style="1" customWidth="1"/>
    <col min="6656" max="6656" width="19.5703125" style="1" customWidth="1"/>
    <col min="6657" max="6657" width="12.140625" style="1" customWidth="1"/>
    <col min="6658" max="6658" width="20.28515625" style="1" customWidth="1"/>
    <col min="6659" max="6659" width="22.7109375" style="1" customWidth="1"/>
    <col min="6660" max="6660" width="13.5703125" style="1" customWidth="1"/>
    <col min="6661" max="6661" width="16.28515625" style="1" customWidth="1"/>
    <col min="6662" max="6662" width="0.140625" style="1" customWidth="1"/>
    <col min="6663" max="6902" width="9.140625" style="1"/>
    <col min="6903" max="6903" width="55.140625" style="1" customWidth="1"/>
    <col min="6904" max="6904" width="12.5703125" style="1" customWidth="1"/>
    <col min="6905" max="6905" width="13" style="1" customWidth="1"/>
    <col min="6906" max="6906" width="8.140625" style="1" customWidth="1"/>
    <col min="6907" max="6907" width="8.7109375" style="1" customWidth="1"/>
    <col min="6908" max="6908" width="0" style="1" hidden="1" customWidth="1"/>
    <col min="6909" max="6909" width="11.28515625" style="1" customWidth="1"/>
    <col min="6910" max="6910" width="11.42578125" style="1" customWidth="1"/>
    <col min="6911" max="6911" width="11.5703125" style="1" customWidth="1"/>
    <col min="6912" max="6912" width="19.5703125" style="1" customWidth="1"/>
    <col min="6913" max="6913" width="12.140625" style="1" customWidth="1"/>
    <col min="6914" max="6914" width="20.28515625" style="1" customWidth="1"/>
    <col min="6915" max="6915" width="22.7109375" style="1" customWidth="1"/>
    <col min="6916" max="6916" width="13.5703125" style="1" customWidth="1"/>
    <col min="6917" max="6917" width="16.28515625" style="1" customWidth="1"/>
    <col min="6918" max="6918" width="0.140625" style="1" customWidth="1"/>
    <col min="6919" max="7158" width="9.140625" style="1"/>
    <col min="7159" max="7159" width="55.140625" style="1" customWidth="1"/>
    <col min="7160" max="7160" width="12.5703125" style="1" customWidth="1"/>
    <col min="7161" max="7161" width="13" style="1" customWidth="1"/>
    <col min="7162" max="7162" width="8.140625" style="1" customWidth="1"/>
    <col min="7163" max="7163" width="8.7109375" style="1" customWidth="1"/>
    <col min="7164" max="7164" width="0" style="1" hidden="1" customWidth="1"/>
    <col min="7165" max="7165" width="11.28515625" style="1" customWidth="1"/>
    <col min="7166" max="7166" width="11.42578125" style="1" customWidth="1"/>
    <col min="7167" max="7167" width="11.5703125" style="1" customWidth="1"/>
    <col min="7168" max="7168" width="19.5703125" style="1" customWidth="1"/>
    <col min="7169" max="7169" width="12.140625" style="1" customWidth="1"/>
    <col min="7170" max="7170" width="20.28515625" style="1" customWidth="1"/>
    <col min="7171" max="7171" width="22.7109375" style="1" customWidth="1"/>
    <col min="7172" max="7172" width="13.5703125" style="1" customWidth="1"/>
    <col min="7173" max="7173" width="16.28515625" style="1" customWidth="1"/>
    <col min="7174" max="7174" width="0.140625" style="1" customWidth="1"/>
    <col min="7175" max="7414" width="9.140625" style="1"/>
    <col min="7415" max="7415" width="55.140625" style="1" customWidth="1"/>
    <col min="7416" max="7416" width="12.5703125" style="1" customWidth="1"/>
    <col min="7417" max="7417" width="13" style="1" customWidth="1"/>
    <col min="7418" max="7418" width="8.140625" style="1" customWidth="1"/>
    <col min="7419" max="7419" width="8.7109375" style="1" customWidth="1"/>
    <col min="7420" max="7420" width="0" style="1" hidden="1" customWidth="1"/>
    <col min="7421" max="7421" width="11.28515625" style="1" customWidth="1"/>
    <col min="7422" max="7422" width="11.42578125" style="1" customWidth="1"/>
    <col min="7423" max="7423" width="11.5703125" style="1" customWidth="1"/>
    <col min="7424" max="7424" width="19.5703125" style="1" customWidth="1"/>
    <col min="7425" max="7425" width="12.140625" style="1" customWidth="1"/>
    <col min="7426" max="7426" width="20.28515625" style="1" customWidth="1"/>
    <col min="7427" max="7427" width="22.7109375" style="1" customWidth="1"/>
    <col min="7428" max="7428" width="13.5703125" style="1" customWidth="1"/>
    <col min="7429" max="7429" width="16.28515625" style="1" customWidth="1"/>
    <col min="7430" max="7430" width="0.140625" style="1" customWidth="1"/>
    <col min="7431" max="7670" width="9.140625" style="1"/>
    <col min="7671" max="7671" width="55.140625" style="1" customWidth="1"/>
    <col min="7672" max="7672" width="12.5703125" style="1" customWidth="1"/>
    <col min="7673" max="7673" width="13" style="1" customWidth="1"/>
    <col min="7674" max="7674" width="8.140625" style="1" customWidth="1"/>
    <col min="7675" max="7675" width="8.7109375" style="1" customWidth="1"/>
    <col min="7676" max="7676" width="0" style="1" hidden="1" customWidth="1"/>
    <col min="7677" max="7677" width="11.28515625" style="1" customWidth="1"/>
    <col min="7678" max="7678" width="11.42578125" style="1" customWidth="1"/>
    <col min="7679" max="7679" width="11.5703125" style="1" customWidth="1"/>
    <col min="7680" max="7680" width="19.5703125" style="1" customWidth="1"/>
    <col min="7681" max="7681" width="12.140625" style="1" customWidth="1"/>
    <col min="7682" max="7682" width="20.28515625" style="1" customWidth="1"/>
    <col min="7683" max="7683" width="22.7109375" style="1" customWidth="1"/>
    <col min="7684" max="7684" width="13.5703125" style="1" customWidth="1"/>
    <col min="7685" max="7685" width="16.28515625" style="1" customWidth="1"/>
    <col min="7686" max="7686" width="0.140625" style="1" customWidth="1"/>
    <col min="7687" max="7926" width="9.140625" style="1"/>
    <col min="7927" max="7927" width="55.140625" style="1" customWidth="1"/>
    <col min="7928" max="7928" width="12.5703125" style="1" customWidth="1"/>
    <col min="7929" max="7929" width="13" style="1" customWidth="1"/>
    <col min="7930" max="7930" width="8.140625" style="1" customWidth="1"/>
    <col min="7931" max="7931" width="8.7109375" style="1" customWidth="1"/>
    <col min="7932" max="7932" width="0" style="1" hidden="1" customWidth="1"/>
    <col min="7933" max="7933" width="11.28515625" style="1" customWidth="1"/>
    <col min="7934" max="7934" width="11.42578125" style="1" customWidth="1"/>
    <col min="7935" max="7935" width="11.5703125" style="1" customWidth="1"/>
    <col min="7936" max="7936" width="19.5703125" style="1" customWidth="1"/>
    <col min="7937" max="7937" width="12.140625" style="1" customWidth="1"/>
    <col min="7938" max="7938" width="20.28515625" style="1" customWidth="1"/>
    <col min="7939" max="7939" width="22.7109375" style="1" customWidth="1"/>
    <col min="7940" max="7940" width="13.5703125" style="1" customWidth="1"/>
    <col min="7941" max="7941" width="16.28515625" style="1" customWidth="1"/>
    <col min="7942" max="7942" width="0.140625" style="1" customWidth="1"/>
    <col min="7943" max="8182" width="9.140625" style="1"/>
    <col min="8183" max="8183" width="55.140625" style="1" customWidth="1"/>
    <col min="8184" max="8184" width="12.5703125" style="1" customWidth="1"/>
    <col min="8185" max="8185" width="13" style="1" customWidth="1"/>
    <col min="8186" max="8186" width="8.140625" style="1" customWidth="1"/>
    <col min="8187" max="8187" width="8.7109375" style="1" customWidth="1"/>
    <col min="8188" max="8188" width="0" style="1" hidden="1" customWidth="1"/>
    <col min="8189" max="8189" width="11.28515625" style="1" customWidth="1"/>
    <col min="8190" max="8190" width="11.42578125" style="1" customWidth="1"/>
    <col min="8191" max="8191" width="11.5703125" style="1" customWidth="1"/>
    <col min="8192" max="8192" width="19.5703125" style="1" customWidth="1"/>
    <col min="8193" max="8193" width="12.140625" style="1" customWidth="1"/>
    <col min="8194" max="8194" width="20.28515625" style="1" customWidth="1"/>
    <col min="8195" max="8195" width="22.7109375" style="1" customWidth="1"/>
    <col min="8196" max="8196" width="13.5703125" style="1" customWidth="1"/>
    <col min="8197" max="8197" width="16.28515625" style="1" customWidth="1"/>
    <col min="8198" max="8198" width="0.140625" style="1" customWidth="1"/>
    <col min="8199" max="8438" width="9.140625" style="1"/>
    <col min="8439" max="8439" width="55.140625" style="1" customWidth="1"/>
    <col min="8440" max="8440" width="12.5703125" style="1" customWidth="1"/>
    <col min="8441" max="8441" width="13" style="1" customWidth="1"/>
    <col min="8442" max="8442" width="8.140625" style="1" customWidth="1"/>
    <col min="8443" max="8443" width="8.7109375" style="1" customWidth="1"/>
    <col min="8444" max="8444" width="0" style="1" hidden="1" customWidth="1"/>
    <col min="8445" max="8445" width="11.28515625" style="1" customWidth="1"/>
    <col min="8446" max="8446" width="11.42578125" style="1" customWidth="1"/>
    <col min="8447" max="8447" width="11.5703125" style="1" customWidth="1"/>
    <col min="8448" max="8448" width="19.5703125" style="1" customWidth="1"/>
    <col min="8449" max="8449" width="12.140625" style="1" customWidth="1"/>
    <col min="8450" max="8450" width="20.28515625" style="1" customWidth="1"/>
    <col min="8451" max="8451" width="22.7109375" style="1" customWidth="1"/>
    <col min="8452" max="8452" width="13.5703125" style="1" customWidth="1"/>
    <col min="8453" max="8453" width="16.28515625" style="1" customWidth="1"/>
    <col min="8454" max="8454" width="0.140625" style="1" customWidth="1"/>
    <col min="8455" max="8694" width="9.140625" style="1"/>
    <col min="8695" max="8695" width="55.140625" style="1" customWidth="1"/>
    <col min="8696" max="8696" width="12.5703125" style="1" customWidth="1"/>
    <col min="8697" max="8697" width="13" style="1" customWidth="1"/>
    <col min="8698" max="8698" width="8.140625" style="1" customWidth="1"/>
    <col min="8699" max="8699" width="8.7109375" style="1" customWidth="1"/>
    <col min="8700" max="8700" width="0" style="1" hidden="1" customWidth="1"/>
    <col min="8701" max="8701" width="11.28515625" style="1" customWidth="1"/>
    <col min="8702" max="8702" width="11.42578125" style="1" customWidth="1"/>
    <col min="8703" max="8703" width="11.5703125" style="1" customWidth="1"/>
    <col min="8704" max="8704" width="19.5703125" style="1" customWidth="1"/>
    <col min="8705" max="8705" width="12.140625" style="1" customWidth="1"/>
    <col min="8706" max="8706" width="20.28515625" style="1" customWidth="1"/>
    <col min="8707" max="8707" width="22.7109375" style="1" customWidth="1"/>
    <col min="8708" max="8708" width="13.5703125" style="1" customWidth="1"/>
    <col min="8709" max="8709" width="16.28515625" style="1" customWidth="1"/>
    <col min="8710" max="8710" width="0.140625" style="1" customWidth="1"/>
    <col min="8711" max="8950" width="9.140625" style="1"/>
    <col min="8951" max="8951" width="55.140625" style="1" customWidth="1"/>
    <col min="8952" max="8952" width="12.5703125" style="1" customWidth="1"/>
    <col min="8953" max="8953" width="13" style="1" customWidth="1"/>
    <col min="8954" max="8954" width="8.140625" style="1" customWidth="1"/>
    <col min="8955" max="8955" width="8.7109375" style="1" customWidth="1"/>
    <col min="8956" max="8956" width="0" style="1" hidden="1" customWidth="1"/>
    <col min="8957" max="8957" width="11.28515625" style="1" customWidth="1"/>
    <col min="8958" max="8958" width="11.42578125" style="1" customWidth="1"/>
    <col min="8959" max="8959" width="11.5703125" style="1" customWidth="1"/>
    <col min="8960" max="8960" width="19.5703125" style="1" customWidth="1"/>
    <col min="8961" max="8961" width="12.140625" style="1" customWidth="1"/>
    <col min="8962" max="8962" width="20.28515625" style="1" customWidth="1"/>
    <col min="8963" max="8963" width="22.7109375" style="1" customWidth="1"/>
    <col min="8964" max="8964" width="13.5703125" style="1" customWidth="1"/>
    <col min="8965" max="8965" width="16.28515625" style="1" customWidth="1"/>
    <col min="8966" max="8966" width="0.140625" style="1" customWidth="1"/>
    <col min="8967" max="9206" width="9.140625" style="1"/>
    <col min="9207" max="9207" width="55.140625" style="1" customWidth="1"/>
    <col min="9208" max="9208" width="12.5703125" style="1" customWidth="1"/>
    <col min="9209" max="9209" width="13" style="1" customWidth="1"/>
    <col min="9210" max="9210" width="8.140625" style="1" customWidth="1"/>
    <col min="9211" max="9211" width="8.7109375" style="1" customWidth="1"/>
    <col min="9212" max="9212" width="0" style="1" hidden="1" customWidth="1"/>
    <col min="9213" max="9213" width="11.28515625" style="1" customWidth="1"/>
    <col min="9214" max="9214" width="11.42578125" style="1" customWidth="1"/>
    <col min="9215" max="9215" width="11.5703125" style="1" customWidth="1"/>
    <col min="9216" max="9216" width="19.5703125" style="1" customWidth="1"/>
    <col min="9217" max="9217" width="12.140625" style="1" customWidth="1"/>
    <col min="9218" max="9218" width="20.28515625" style="1" customWidth="1"/>
    <col min="9219" max="9219" width="22.7109375" style="1" customWidth="1"/>
    <col min="9220" max="9220" width="13.5703125" style="1" customWidth="1"/>
    <col min="9221" max="9221" width="16.28515625" style="1" customWidth="1"/>
    <col min="9222" max="9222" width="0.140625" style="1" customWidth="1"/>
    <col min="9223" max="9462" width="9.140625" style="1"/>
    <col min="9463" max="9463" width="55.140625" style="1" customWidth="1"/>
    <col min="9464" max="9464" width="12.5703125" style="1" customWidth="1"/>
    <col min="9465" max="9465" width="13" style="1" customWidth="1"/>
    <col min="9466" max="9466" width="8.140625" style="1" customWidth="1"/>
    <col min="9467" max="9467" width="8.7109375" style="1" customWidth="1"/>
    <col min="9468" max="9468" width="0" style="1" hidden="1" customWidth="1"/>
    <col min="9469" max="9469" width="11.28515625" style="1" customWidth="1"/>
    <col min="9470" max="9470" width="11.42578125" style="1" customWidth="1"/>
    <col min="9471" max="9471" width="11.5703125" style="1" customWidth="1"/>
    <col min="9472" max="9472" width="19.5703125" style="1" customWidth="1"/>
    <col min="9473" max="9473" width="12.140625" style="1" customWidth="1"/>
    <col min="9474" max="9474" width="20.28515625" style="1" customWidth="1"/>
    <col min="9475" max="9475" width="22.7109375" style="1" customWidth="1"/>
    <col min="9476" max="9476" width="13.5703125" style="1" customWidth="1"/>
    <col min="9477" max="9477" width="16.28515625" style="1" customWidth="1"/>
    <col min="9478" max="9478" width="0.140625" style="1" customWidth="1"/>
    <col min="9479" max="9718" width="9.140625" style="1"/>
    <col min="9719" max="9719" width="55.140625" style="1" customWidth="1"/>
    <col min="9720" max="9720" width="12.5703125" style="1" customWidth="1"/>
    <col min="9721" max="9721" width="13" style="1" customWidth="1"/>
    <col min="9722" max="9722" width="8.140625" style="1" customWidth="1"/>
    <col min="9723" max="9723" width="8.7109375" style="1" customWidth="1"/>
    <col min="9724" max="9724" width="0" style="1" hidden="1" customWidth="1"/>
    <col min="9725" max="9725" width="11.28515625" style="1" customWidth="1"/>
    <col min="9726" max="9726" width="11.42578125" style="1" customWidth="1"/>
    <col min="9727" max="9727" width="11.5703125" style="1" customWidth="1"/>
    <col min="9728" max="9728" width="19.5703125" style="1" customWidth="1"/>
    <col min="9729" max="9729" width="12.140625" style="1" customWidth="1"/>
    <col min="9730" max="9730" width="20.28515625" style="1" customWidth="1"/>
    <col min="9731" max="9731" width="22.7109375" style="1" customWidth="1"/>
    <col min="9732" max="9732" width="13.5703125" style="1" customWidth="1"/>
    <col min="9733" max="9733" width="16.28515625" style="1" customWidth="1"/>
    <col min="9734" max="9734" width="0.140625" style="1" customWidth="1"/>
    <col min="9735" max="9974" width="9.140625" style="1"/>
    <col min="9975" max="9975" width="55.140625" style="1" customWidth="1"/>
    <col min="9976" max="9976" width="12.5703125" style="1" customWidth="1"/>
    <col min="9977" max="9977" width="13" style="1" customWidth="1"/>
    <col min="9978" max="9978" width="8.140625" style="1" customWidth="1"/>
    <col min="9979" max="9979" width="8.7109375" style="1" customWidth="1"/>
    <col min="9980" max="9980" width="0" style="1" hidden="1" customWidth="1"/>
    <col min="9981" max="9981" width="11.28515625" style="1" customWidth="1"/>
    <col min="9982" max="9982" width="11.42578125" style="1" customWidth="1"/>
    <col min="9983" max="9983" width="11.5703125" style="1" customWidth="1"/>
    <col min="9984" max="9984" width="19.5703125" style="1" customWidth="1"/>
    <col min="9985" max="9985" width="12.140625" style="1" customWidth="1"/>
    <col min="9986" max="9986" width="20.28515625" style="1" customWidth="1"/>
    <col min="9987" max="9987" width="22.7109375" style="1" customWidth="1"/>
    <col min="9988" max="9988" width="13.5703125" style="1" customWidth="1"/>
    <col min="9989" max="9989" width="16.28515625" style="1" customWidth="1"/>
    <col min="9990" max="9990" width="0.140625" style="1" customWidth="1"/>
    <col min="9991" max="10230" width="9.140625" style="1"/>
    <col min="10231" max="10231" width="55.140625" style="1" customWidth="1"/>
    <col min="10232" max="10232" width="12.5703125" style="1" customWidth="1"/>
    <col min="10233" max="10233" width="13" style="1" customWidth="1"/>
    <col min="10234" max="10234" width="8.140625" style="1" customWidth="1"/>
    <col min="10235" max="10235" width="8.7109375" style="1" customWidth="1"/>
    <col min="10236" max="10236" width="0" style="1" hidden="1" customWidth="1"/>
    <col min="10237" max="10237" width="11.28515625" style="1" customWidth="1"/>
    <col min="10238" max="10238" width="11.42578125" style="1" customWidth="1"/>
    <col min="10239" max="10239" width="11.5703125" style="1" customWidth="1"/>
    <col min="10240" max="10240" width="19.5703125" style="1" customWidth="1"/>
    <col min="10241" max="10241" width="12.140625" style="1" customWidth="1"/>
    <col min="10242" max="10242" width="20.28515625" style="1" customWidth="1"/>
    <col min="10243" max="10243" width="22.7109375" style="1" customWidth="1"/>
    <col min="10244" max="10244" width="13.5703125" style="1" customWidth="1"/>
    <col min="10245" max="10245" width="16.28515625" style="1" customWidth="1"/>
    <col min="10246" max="10246" width="0.140625" style="1" customWidth="1"/>
    <col min="10247" max="10486" width="9.140625" style="1"/>
    <col min="10487" max="10487" width="55.140625" style="1" customWidth="1"/>
    <col min="10488" max="10488" width="12.5703125" style="1" customWidth="1"/>
    <col min="10489" max="10489" width="13" style="1" customWidth="1"/>
    <col min="10490" max="10490" width="8.140625" style="1" customWidth="1"/>
    <col min="10491" max="10491" width="8.7109375" style="1" customWidth="1"/>
    <col min="10492" max="10492" width="0" style="1" hidden="1" customWidth="1"/>
    <col min="10493" max="10493" width="11.28515625" style="1" customWidth="1"/>
    <col min="10494" max="10494" width="11.42578125" style="1" customWidth="1"/>
    <col min="10495" max="10495" width="11.5703125" style="1" customWidth="1"/>
    <col min="10496" max="10496" width="19.5703125" style="1" customWidth="1"/>
    <col min="10497" max="10497" width="12.140625" style="1" customWidth="1"/>
    <col min="10498" max="10498" width="20.28515625" style="1" customWidth="1"/>
    <col min="10499" max="10499" width="22.7109375" style="1" customWidth="1"/>
    <col min="10500" max="10500" width="13.5703125" style="1" customWidth="1"/>
    <col min="10501" max="10501" width="16.28515625" style="1" customWidth="1"/>
    <col min="10502" max="10502" width="0.140625" style="1" customWidth="1"/>
    <col min="10503" max="10742" width="9.140625" style="1"/>
    <col min="10743" max="10743" width="55.140625" style="1" customWidth="1"/>
    <col min="10744" max="10744" width="12.5703125" style="1" customWidth="1"/>
    <col min="10745" max="10745" width="13" style="1" customWidth="1"/>
    <col min="10746" max="10746" width="8.140625" style="1" customWidth="1"/>
    <col min="10747" max="10747" width="8.7109375" style="1" customWidth="1"/>
    <col min="10748" max="10748" width="0" style="1" hidden="1" customWidth="1"/>
    <col min="10749" max="10749" width="11.28515625" style="1" customWidth="1"/>
    <col min="10750" max="10750" width="11.42578125" style="1" customWidth="1"/>
    <col min="10751" max="10751" width="11.5703125" style="1" customWidth="1"/>
    <col min="10752" max="10752" width="19.5703125" style="1" customWidth="1"/>
    <col min="10753" max="10753" width="12.140625" style="1" customWidth="1"/>
    <col min="10754" max="10754" width="20.28515625" style="1" customWidth="1"/>
    <col min="10755" max="10755" width="22.7109375" style="1" customWidth="1"/>
    <col min="10756" max="10756" width="13.5703125" style="1" customWidth="1"/>
    <col min="10757" max="10757" width="16.28515625" style="1" customWidth="1"/>
    <col min="10758" max="10758" width="0.140625" style="1" customWidth="1"/>
    <col min="10759" max="10998" width="9.140625" style="1"/>
    <col min="10999" max="10999" width="55.140625" style="1" customWidth="1"/>
    <col min="11000" max="11000" width="12.5703125" style="1" customWidth="1"/>
    <col min="11001" max="11001" width="13" style="1" customWidth="1"/>
    <col min="11002" max="11002" width="8.140625" style="1" customWidth="1"/>
    <col min="11003" max="11003" width="8.7109375" style="1" customWidth="1"/>
    <col min="11004" max="11004" width="0" style="1" hidden="1" customWidth="1"/>
    <col min="11005" max="11005" width="11.28515625" style="1" customWidth="1"/>
    <col min="11006" max="11006" width="11.42578125" style="1" customWidth="1"/>
    <col min="11007" max="11007" width="11.5703125" style="1" customWidth="1"/>
    <col min="11008" max="11008" width="19.5703125" style="1" customWidth="1"/>
    <col min="11009" max="11009" width="12.140625" style="1" customWidth="1"/>
    <col min="11010" max="11010" width="20.28515625" style="1" customWidth="1"/>
    <col min="11011" max="11011" width="22.7109375" style="1" customWidth="1"/>
    <col min="11012" max="11012" width="13.5703125" style="1" customWidth="1"/>
    <col min="11013" max="11013" width="16.28515625" style="1" customWidth="1"/>
    <col min="11014" max="11014" width="0.140625" style="1" customWidth="1"/>
    <col min="11015" max="11254" width="9.140625" style="1"/>
    <col min="11255" max="11255" width="55.140625" style="1" customWidth="1"/>
    <col min="11256" max="11256" width="12.5703125" style="1" customWidth="1"/>
    <col min="11257" max="11257" width="13" style="1" customWidth="1"/>
    <col min="11258" max="11258" width="8.140625" style="1" customWidth="1"/>
    <col min="11259" max="11259" width="8.7109375" style="1" customWidth="1"/>
    <col min="11260" max="11260" width="0" style="1" hidden="1" customWidth="1"/>
    <col min="11261" max="11261" width="11.28515625" style="1" customWidth="1"/>
    <col min="11262" max="11262" width="11.42578125" style="1" customWidth="1"/>
    <col min="11263" max="11263" width="11.5703125" style="1" customWidth="1"/>
    <col min="11264" max="11264" width="19.5703125" style="1" customWidth="1"/>
    <col min="11265" max="11265" width="12.140625" style="1" customWidth="1"/>
    <col min="11266" max="11266" width="20.28515625" style="1" customWidth="1"/>
    <col min="11267" max="11267" width="22.7109375" style="1" customWidth="1"/>
    <col min="11268" max="11268" width="13.5703125" style="1" customWidth="1"/>
    <col min="11269" max="11269" width="16.28515625" style="1" customWidth="1"/>
    <col min="11270" max="11270" width="0.140625" style="1" customWidth="1"/>
    <col min="11271" max="11510" width="9.140625" style="1"/>
    <col min="11511" max="11511" width="55.140625" style="1" customWidth="1"/>
    <col min="11512" max="11512" width="12.5703125" style="1" customWidth="1"/>
    <col min="11513" max="11513" width="13" style="1" customWidth="1"/>
    <col min="11514" max="11514" width="8.140625" style="1" customWidth="1"/>
    <col min="11515" max="11515" width="8.7109375" style="1" customWidth="1"/>
    <col min="11516" max="11516" width="0" style="1" hidden="1" customWidth="1"/>
    <col min="11517" max="11517" width="11.28515625" style="1" customWidth="1"/>
    <col min="11518" max="11518" width="11.42578125" style="1" customWidth="1"/>
    <col min="11519" max="11519" width="11.5703125" style="1" customWidth="1"/>
    <col min="11520" max="11520" width="19.5703125" style="1" customWidth="1"/>
    <col min="11521" max="11521" width="12.140625" style="1" customWidth="1"/>
    <col min="11522" max="11522" width="20.28515625" style="1" customWidth="1"/>
    <col min="11523" max="11523" width="22.7109375" style="1" customWidth="1"/>
    <col min="11524" max="11524" width="13.5703125" style="1" customWidth="1"/>
    <col min="11525" max="11525" width="16.28515625" style="1" customWidth="1"/>
    <col min="11526" max="11526" width="0.140625" style="1" customWidth="1"/>
    <col min="11527" max="11766" width="9.140625" style="1"/>
    <col min="11767" max="11767" width="55.140625" style="1" customWidth="1"/>
    <col min="11768" max="11768" width="12.5703125" style="1" customWidth="1"/>
    <col min="11769" max="11769" width="13" style="1" customWidth="1"/>
    <col min="11770" max="11770" width="8.140625" style="1" customWidth="1"/>
    <col min="11771" max="11771" width="8.7109375" style="1" customWidth="1"/>
    <col min="11772" max="11772" width="0" style="1" hidden="1" customWidth="1"/>
    <col min="11773" max="11773" width="11.28515625" style="1" customWidth="1"/>
    <col min="11774" max="11774" width="11.42578125" style="1" customWidth="1"/>
    <col min="11775" max="11775" width="11.5703125" style="1" customWidth="1"/>
    <col min="11776" max="11776" width="19.5703125" style="1" customWidth="1"/>
    <col min="11777" max="11777" width="12.140625" style="1" customWidth="1"/>
    <col min="11778" max="11778" width="20.28515625" style="1" customWidth="1"/>
    <col min="11779" max="11779" width="22.7109375" style="1" customWidth="1"/>
    <col min="11780" max="11780" width="13.5703125" style="1" customWidth="1"/>
    <col min="11781" max="11781" width="16.28515625" style="1" customWidth="1"/>
    <col min="11782" max="11782" width="0.140625" style="1" customWidth="1"/>
    <col min="11783" max="12022" width="9.140625" style="1"/>
    <col min="12023" max="12023" width="55.140625" style="1" customWidth="1"/>
    <col min="12024" max="12024" width="12.5703125" style="1" customWidth="1"/>
    <col min="12025" max="12025" width="13" style="1" customWidth="1"/>
    <col min="12026" max="12026" width="8.140625" style="1" customWidth="1"/>
    <col min="12027" max="12027" width="8.7109375" style="1" customWidth="1"/>
    <col min="12028" max="12028" width="0" style="1" hidden="1" customWidth="1"/>
    <col min="12029" max="12029" width="11.28515625" style="1" customWidth="1"/>
    <col min="12030" max="12030" width="11.42578125" style="1" customWidth="1"/>
    <col min="12031" max="12031" width="11.5703125" style="1" customWidth="1"/>
    <col min="12032" max="12032" width="19.5703125" style="1" customWidth="1"/>
    <col min="12033" max="12033" width="12.140625" style="1" customWidth="1"/>
    <col min="12034" max="12034" width="20.28515625" style="1" customWidth="1"/>
    <col min="12035" max="12035" width="22.7109375" style="1" customWidth="1"/>
    <col min="12036" max="12036" width="13.5703125" style="1" customWidth="1"/>
    <col min="12037" max="12037" width="16.28515625" style="1" customWidth="1"/>
    <col min="12038" max="12038" width="0.140625" style="1" customWidth="1"/>
    <col min="12039" max="12278" width="9.140625" style="1"/>
    <col min="12279" max="12279" width="55.140625" style="1" customWidth="1"/>
    <col min="12280" max="12280" width="12.5703125" style="1" customWidth="1"/>
    <col min="12281" max="12281" width="13" style="1" customWidth="1"/>
    <col min="12282" max="12282" width="8.140625" style="1" customWidth="1"/>
    <col min="12283" max="12283" width="8.7109375" style="1" customWidth="1"/>
    <col min="12284" max="12284" width="0" style="1" hidden="1" customWidth="1"/>
    <col min="12285" max="12285" width="11.28515625" style="1" customWidth="1"/>
    <col min="12286" max="12286" width="11.42578125" style="1" customWidth="1"/>
    <col min="12287" max="12287" width="11.5703125" style="1" customWidth="1"/>
    <col min="12288" max="12288" width="19.5703125" style="1" customWidth="1"/>
    <col min="12289" max="12289" width="12.140625" style="1" customWidth="1"/>
    <col min="12290" max="12290" width="20.28515625" style="1" customWidth="1"/>
    <col min="12291" max="12291" width="22.7109375" style="1" customWidth="1"/>
    <col min="12292" max="12292" width="13.5703125" style="1" customWidth="1"/>
    <col min="12293" max="12293" width="16.28515625" style="1" customWidth="1"/>
    <col min="12294" max="12294" width="0.140625" style="1" customWidth="1"/>
    <col min="12295" max="12534" width="9.140625" style="1"/>
    <col min="12535" max="12535" width="55.140625" style="1" customWidth="1"/>
    <col min="12536" max="12536" width="12.5703125" style="1" customWidth="1"/>
    <col min="12537" max="12537" width="13" style="1" customWidth="1"/>
    <col min="12538" max="12538" width="8.140625" style="1" customWidth="1"/>
    <col min="12539" max="12539" width="8.7109375" style="1" customWidth="1"/>
    <col min="12540" max="12540" width="0" style="1" hidden="1" customWidth="1"/>
    <col min="12541" max="12541" width="11.28515625" style="1" customWidth="1"/>
    <col min="12542" max="12542" width="11.42578125" style="1" customWidth="1"/>
    <col min="12543" max="12543" width="11.5703125" style="1" customWidth="1"/>
    <col min="12544" max="12544" width="19.5703125" style="1" customWidth="1"/>
    <col min="12545" max="12545" width="12.140625" style="1" customWidth="1"/>
    <col min="12546" max="12546" width="20.28515625" style="1" customWidth="1"/>
    <col min="12547" max="12547" width="22.7109375" style="1" customWidth="1"/>
    <col min="12548" max="12548" width="13.5703125" style="1" customWidth="1"/>
    <col min="12549" max="12549" width="16.28515625" style="1" customWidth="1"/>
    <col min="12550" max="12550" width="0.140625" style="1" customWidth="1"/>
    <col min="12551" max="12790" width="9.140625" style="1"/>
    <col min="12791" max="12791" width="55.140625" style="1" customWidth="1"/>
    <col min="12792" max="12792" width="12.5703125" style="1" customWidth="1"/>
    <col min="12793" max="12793" width="13" style="1" customWidth="1"/>
    <col min="12794" max="12794" width="8.140625" style="1" customWidth="1"/>
    <col min="12795" max="12795" width="8.7109375" style="1" customWidth="1"/>
    <col min="12796" max="12796" width="0" style="1" hidden="1" customWidth="1"/>
    <col min="12797" max="12797" width="11.28515625" style="1" customWidth="1"/>
    <col min="12798" max="12798" width="11.42578125" style="1" customWidth="1"/>
    <col min="12799" max="12799" width="11.5703125" style="1" customWidth="1"/>
    <col min="12800" max="12800" width="19.5703125" style="1" customWidth="1"/>
    <col min="12801" max="12801" width="12.140625" style="1" customWidth="1"/>
    <col min="12802" max="12802" width="20.28515625" style="1" customWidth="1"/>
    <col min="12803" max="12803" width="22.7109375" style="1" customWidth="1"/>
    <col min="12804" max="12804" width="13.5703125" style="1" customWidth="1"/>
    <col min="12805" max="12805" width="16.28515625" style="1" customWidth="1"/>
    <col min="12806" max="12806" width="0.140625" style="1" customWidth="1"/>
    <col min="12807" max="13046" width="9.140625" style="1"/>
    <col min="13047" max="13047" width="55.140625" style="1" customWidth="1"/>
    <col min="13048" max="13048" width="12.5703125" style="1" customWidth="1"/>
    <col min="13049" max="13049" width="13" style="1" customWidth="1"/>
    <col min="13050" max="13050" width="8.140625" style="1" customWidth="1"/>
    <col min="13051" max="13051" width="8.7109375" style="1" customWidth="1"/>
    <col min="13052" max="13052" width="0" style="1" hidden="1" customWidth="1"/>
    <col min="13053" max="13053" width="11.28515625" style="1" customWidth="1"/>
    <col min="13054" max="13054" width="11.42578125" style="1" customWidth="1"/>
    <col min="13055" max="13055" width="11.5703125" style="1" customWidth="1"/>
    <col min="13056" max="13056" width="19.5703125" style="1" customWidth="1"/>
    <col min="13057" max="13057" width="12.140625" style="1" customWidth="1"/>
    <col min="13058" max="13058" width="20.28515625" style="1" customWidth="1"/>
    <col min="13059" max="13059" width="22.7109375" style="1" customWidth="1"/>
    <col min="13060" max="13060" width="13.5703125" style="1" customWidth="1"/>
    <col min="13061" max="13061" width="16.28515625" style="1" customWidth="1"/>
    <col min="13062" max="13062" width="0.140625" style="1" customWidth="1"/>
    <col min="13063" max="13302" width="9.140625" style="1"/>
    <col min="13303" max="13303" width="55.140625" style="1" customWidth="1"/>
    <col min="13304" max="13304" width="12.5703125" style="1" customWidth="1"/>
    <col min="13305" max="13305" width="13" style="1" customWidth="1"/>
    <col min="13306" max="13306" width="8.140625" style="1" customWidth="1"/>
    <col min="13307" max="13307" width="8.7109375" style="1" customWidth="1"/>
    <col min="13308" max="13308" width="0" style="1" hidden="1" customWidth="1"/>
    <col min="13309" max="13309" width="11.28515625" style="1" customWidth="1"/>
    <col min="13310" max="13310" width="11.42578125" style="1" customWidth="1"/>
    <col min="13311" max="13311" width="11.5703125" style="1" customWidth="1"/>
    <col min="13312" max="13312" width="19.5703125" style="1" customWidth="1"/>
    <col min="13313" max="13313" width="12.140625" style="1" customWidth="1"/>
    <col min="13314" max="13314" width="20.28515625" style="1" customWidth="1"/>
    <col min="13315" max="13315" width="22.7109375" style="1" customWidth="1"/>
    <col min="13316" max="13316" width="13.5703125" style="1" customWidth="1"/>
    <col min="13317" max="13317" width="16.28515625" style="1" customWidth="1"/>
    <col min="13318" max="13318" width="0.140625" style="1" customWidth="1"/>
    <col min="13319" max="13558" width="9.140625" style="1"/>
    <col min="13559" max="13559" width="55.140625" style="1" customWidth="1"/>
    <col min="13560" max="13560" width="12.5703125" style="1" customWidth="1"/>
    <col min="13561" max="13561" width="13" style="1" customWidth="1"/>
    <col min="13562" max="13562" width="8.140625" style="1" customWidth="1"/>
    <col min="13563" max="13563" width="8.7109375" style="1" customWidth="1"/>
    <col min="13564" max="13564" width="0" style="1" hidden="1" customWidth="1"/>
    <col min="13565" max="13565" width="11.28515625" style="1" customWidth="1"/>
    <col min="13566" max="13566" width="11.42578125" style="1" customWidth="1"/>
    <col min="13567" max="13567" width="11.5703125" style="1" customWidth="1"/>
    <col min="13568" max="13568" width="19.5703125" style="1" customWidth="1"/>
    <col min="13569" max="13569" width="12.140625" style="1" customWidth="1"/>
    <col min="13570" max="13570" width="20.28515625" style="1" customWidth="1"/>
    <col min="13571" max="13571" width="22.7109375" style="1" customWidth="1"/>
    <col min="13572" max="13572" width="13.5703125" style="1" customWidth="1"/>
    <col min="13573" max="13573" width="16.28515625" style="1" customWidth="1"/>
    <col min="13574" max="13574" width="0.140625" style="1" customWidth="1"/>
    <col min="13575" max="13814" width="9.140625" style="1"/>
    <col min="13815" max="13815" width="55.140625" style="1" customWidth="1"/>
    <col min="13816" max="13816" width="12.5703125" style="1" customWidth="1"/>
    <col min="13817" max="13817" width="13" style="1" customWidth="1"/>
    <col min="13818" max="13818" width="8.140625" style="1" customWidth="1"/>
    <col min="13819" max="13819" width="8.7109375" style="1" customWidth="1"/>
    <col min="13820" max="13820" width="0" style="1" hidden="1" customWidth="1"/>
    <col min="13821" max="13821" width="11.28515625" style="1" customWidth="1"/>
    <col min="13822" max="13822" width="11.42578125" style="1" customWidth="1"/>
    <col min="13823" max="13823" width="11.5703125" style="1" customWidth="1"/>
    <col min="13824" max="13824" width="19.5703125" style="1" customWidth="1"/>
    <col min="13825" max="13825" width="12.140625" style="1" customWidth="1"/>
    <col min="13826" max="13826" width="20.28515625" style="1" customWidth="1"/>
    <col min="13827" max="13827" width="22.7109375" style="1" customWidth="1"/>
    <col min="13828" max="13828" width="13.5703125" style="1" customWidth="1"/>
    <col min="13829" max="13829" width="16.28515625" style="1" customWidth="1"/>
    <col min="13830" max="13830" width="0.140625" style="1" customWidth="1"/>
    <col min="13831" max="14070" width="9.140625" style="1"/>
    <col min="14071" max="14071" width="55.140625" style="1" customWidth="1"/>
    <col min="14072" max="14072" width="12.5703125" style="1" customWidth="1"/>
    <col min="14073" max="14073" width="13" style="1" customWidth="1"/>
    <col min="14074" max="14074" width="8.140625" style="1" customWidth="1"/>
    <col min="14075" max="14075" width="8.7109375" style="1" customWidth="1"/>
    <col min="14076" max="14076" width="0" style="1" hidden="1" customWidth="1"/>
    <col min="14077" max="14077" width="11.28515625" style="1" customWidth="1"/>
    <col min="14078" max="14078" width="11.42578125" style="1" customWidth="1"/>
    <col min="14079" max="14079" width="11.5703125" style="1" customWidth="1"/>
    <col min="14080" max="14080" width="19.5703125" style="1" customWidth="1"/>
    <col min="14081" max="14081" width="12.140625" style="1" customWidth="1"/>
    <col min="14082" max="14082" width="20.28515625" style="1" customWidth="1"/>
    <col min="14083" max="14083" width="22.7109375" style="1" customWidth="1"/>
    <col min="14084" max="14084" width="13.5703125" style="1" customWidth="1"/>
    <col min="14085" max="14085" width="16.28515625" style="1" customWidth="1"/>
    <col min="14086" max="14086" width="0.140625" style="1" customWidth="1"/>
    <col min="14087" max="14326" width="9.140625" style="1"/>
    <col min="14327" max="14327" width="55.140625" style="1" customWidth="1"/>
    <col min="14328" max="14328" width="12.5703125" style="1" customWidth="1"/>
    <col min="14329" max="14329" width="13" style="1" customWidth="1"/>
    <col min="14330" max="14330" width="8.140625" style="1" customWidth="1"/>
    <col min="14331" max="14331" width="8.7109375" style="1" customWidth="1"/>
    <col min="14332" max="14332" width="0" style="1" hidden="1" customWidth="1"/>
    <col min="14333" max="14333" width="11.28515625" style="1" customWidth="1"/>
    <col min="14334" max="14334" width="11.42578125" style="1" customWidth="1"/>
    <col min="14335" max="14335" width="11.5703125" style="1" customWidth="1"/>
    <col min="14336" max="14336" width="19.5703125" style="1" customWidth="1"/>
    <col min="14337" max="14337" width="12.140625" style="1" customWidth="1"/>
    <col min="14338" max="14338" width="20.28515625" style="1" customWidth="1"/>
    <col min="14339" max="14339" width="22.7109375" style="1" customWidth="1"/>
    <col min="14340" max="14340" width="13.5703125" style="1" customWidth="1"/>
    <col min="14341" max="14341" width="16.28515625" style="1" customWidth="1"/>
    <col min="14342" max="14342" width="0.140625" style="1" customWidth="1"/>
    <col min="14343" max="14582" width="9.140625" style="1"/>
    <col min="14583" max="14583" width="55.140625" style="1" customWidth="1"/>
    <col min="14584" max="14584" width="12.5703125" style="1" customWidth="1"/>
    <col min="14585" max="14585" width="13" style="1" customWidth="1"/>
    <col min="14586" max="14586" width="8.140625" style="1" customWidth="1"/>
    <col min="14587" max="14587" width="8.7109375" style="1" customWidth="1"/>
    <col min="14588" max="14588" width="0" style="1" hidden="1" customWidth="1"/>
    <col min="14589" max="14589" width="11.28515625" style="1" customWidth="1"/>
    <col min="14590" max="14590" width="11.42578125" style="1" customWidth="1"/>
    <col min="14591" max="14591" width="11.5703125" style="1" customWidth="1"/>
    <col min="14592" max="14592" width="19.5703125" style="1" customWidth="1"/>
    <col min="14593" max="14593" width="12.140625" style="1" customWidth="1"/>
    <col min="14594" max="14594" width="20.28515625" style="1" customWidth="1"/>
    <col min="14595" max="14595" width="22.7109375" style="1" customWidth="1"/>
    <col min="14596" max="14596" width="13.5703125" style="1" customWidth="1"/>
    <col min="14597" max="14597" width="16.28515625" style="1" customWidth="1"/>
    <col min="14598" max="14598" width="0.140625" style="1" customWidth="1"/>
    <col min="14599" max="14838" width="9.140625" style="1"/>
    <col min="14839" max="14839" width="55.140625" style="1" customWidth="1"/>
    <col min="14840" max="14840" width="12.5703125" style="1" customWidth="1"/>
    <col min="14841" max="14841" width="13" style="1" customWidth="1"/>
    <col min="14842" max="14842" width="8.140625" style="1" customWidth="1"/>
    <col min="14843" max="14843" width="8.7109375" style="1" customWidth="1"/>
    <col min="14844" max="14844" width="0" style="1" hidden="1" customWidth="1"/>
    <col min="14845" max="14845" width="11.28515625" style="1" customWidth="1"/>
    <col min="14846" max="14846" width="11.42578125" style="1" customWidth="1"/>
    <col min="14847" max="14847" width="11.5703125" style="1" customWidth="1"/>
    <col min="14848" max="14848" width="19.5703125" style="1" customWidth="1"/>
    <col min="14849" max="14849" width="12.140625" style="1" customWidth="1"/>
    <col min="14850" max="14850" width="20.28515625" style="1" customWidth="1"/>
    <col min="14851" max="14851" width="22.7109375" style="1" customWidth="1"/>
    <col min="14852" max="14852" width="13.5703125" style="1" customWidth="1"/>
    <col min="14853" max="14853" width="16.28515625" style="1" customWidth="1"/>
    <col min="14854" max="14854" width="0.140625" style="1" customWidth="1"/>
    <col min="14855" max="15094" width="9.140625" style="1"/>
    <col min="15095" max="15095" width="55.140625" style="1" customWidth="1"/>
    <col min="15096" max="15096" width="12.5703125" style="1" customWidth="1"/>
    <col min="15097" max="15097" width="13" style="1" customWidth="1"/>
    <col min="15098" max="15098" width="8.140625" style="1" customWidth="1"/>
    <col min="15099" max="15099" width="8.7109375" style="1" customWidth="1"/>
    <col min="15100" max="15100" width="0" style="1" hidden="1" customWidth="1"/>
    <col min="15101" max="15101" width="11.28515625" style="1" customWidth="1"/>
    <col min="15102" max="15102" width="11.42578125" style="1" customWidth="1"/>
    <col min="15103" max="15103" width="11.5703125" style="1" customWidth="1"/>
    <col min="15104" max="15104" width="19.5703125" style="1" customWidth="1"/>
    <col min="15105" max="15105" width="12.140625" style="1" customWidth="1"/>
    <col min="15106" max="15106" width="20.28515625" style="1" customWidth="1"/>
    <col min="15107" max="15107" width="22.7109375" style="1" customWidth="1"/>
    <col min="15108" max="15108" width="13.5703125" style="1" customWidth="1"/>
    <col min="15109" max="15109" width="16.28515625" style="1" customWidth="1"/>
    <col min="15110" max="15110" width="0.140625" style="1" customWidth="1"/>
    <col min="15111" max="15350" width="9.140625" style="1"/>
    <col min="15351" max="15351" width="55.140625" style="1" customWidth="1"/>
    <col min="15352" max="15352" width="12.5703125" style="1" customWidth="1"/>
    <col min="15353" max="15353" width="13" style="1" customWidth="1"/>
    <col min="15354" max="15354" width="8.140625" style="1" customWidth="1"/>
    <col min="15355" max="15355" width="8.7109375" style="1" customWidth="1"/>
    <col min="15356" max="15356" width="0" style="1" hidden="1" customWidth="1"/>
    <col min="15357" max="15357" width="11.28515625" style="1" customWidth="1"/>
    <col min="15358" max="15358" width="11.42578125" style="1" customWidth="1"/>
    <col min="15359" max="15359" width="11.5703125" style="1" customWidth="1"/>
    <col min="15360" max="15360" width="19.5703125" style="1" customWidth="1"/>
    <col min="15361" max="15361" width="12.140625" style="1" customWidth="1"/>
    <col min="15362" max="15362" width="20.28515625" style="1" customWidth="1"/>
    <col min="15363" max="15363" width="22.7109375" style="1" customWidth="1"/>
    <col min="15364" max="15364" width="13.5703125" style="1" customWidth="1"/>
    <col min="15365" max="15365" width="16.28515625" style="1" customWidth="1"/>
    <col min="15366" max="15366" width="0.140625" style="1" customWidth="1"/>
    <col min="15367" max="15606" width="9.140625" style="1"/>
    <col min="15607" max="15607" width="55.140625" style="1" customWidth="1"/>
    <col min="15608" max="15608" width="12.5703125" style="1" customWidth="1"/>
    <col min="15609" max="15609" width="13" style="1" customWidth="1"/>
    <col min="15610" max="15610" width="8.140625" style="1" customWidth="1"/>
    <col min="15611" max="15611" width="8.7109375" style="1" customWidth="1"/>
    <col min="15612" max="15612" width="0" style="1" hidden="1" customWidth="1"/>
    <col min="15613" max="15613" width="11.28515625" style="1" customWidth="1"/>
    <col min="15614" max="15614" width="11.42578125" style="1" customWidth="1"/>
    <col min="15615" max="15615" width="11.5703125" style="1" customWidth="1"/>
    <col min="15616" max="15616" width="19.5703125" style="1" customWidth="1"/>
    <col min="15617" max="15617" width="12.140625" style="1" customWidth="1"/>
    <col min="15618" max="15618" width="20.28515625" style="1" customWidth="1"/>
    <col min="15619" max="15619" width="22.7109375" style="1" customWidth="1"/>
    <col min="15620" max="15620" width="13.5703125" style="1" customWidth="1"/>
    <col min="15621" max="15621" width="16.28515625" style="1" customWidth="1"/>
    <col min="15622" max="15622" width="0.140625" style="1" customWidth="1"/>
    <col min="15623" max="15862" width="9.140625" style="1"/>
    <col min="15863" max="15863" width="55.140625" style="1" customWidth="1"/>
    <col min="15864" max="15864" width="12.5703125" style="1" customWidth="1"/>
    <col min="15865" max="15865" width="13" style="1" customWidth="1"/>
    <col min="15866" max="15866" width="8.140625" style="1" customWidth="1"/>
    <col min="15867" max="15867" width="8.7109375" style="1" customWidth="1"/>
    <col min="15868" max="15868" width="0" style="1" hidden="1" customWidth="1"/>
    <col min="15869" max="15869" width="11.28515625" style="1" customWidth="1"/>
    <col min="15870" max="15870" width="11.42578125" style="1" customWidth="1"/>
    <col min="15871" max="15871" width="11.5703125" style="1" customWidth="1"/>
    <col min="15872" max="15872" width="19.5703125" style="1" customWidth="1"/>
    <col min="15873" max="15873" width="12.140625" style="1" customWidth="1"/>
    <col min="15874" max="15874" width="20.28515625" style="1" customWidth="1"/>
    <col min="15875" max="15875" width="22.7109375" style="1" customWidth="1"/>
    <col min="15876" max="15876" width="13.5703125" style="1" customWidth="1"/>
    <col min="15877" max="15877" width="16.28515625" style="1" customWidth="1"/>
    <col min="15878" max="15878" width="0.140625" style="1" customWidth="1"/>
    <col min="15879" max="16118" width="9.140625" style="1"/>
    <col min="16119" max="16119" width="55.140625" style="1" customWidth="1"/>
    <col min="16120" max="16120" width="12.5703125" style="1" customWidth="1"/>
    <col min="16121" max="16121" width="13" style="1" customWidth="1"/>
    <col min="16122" max="16122" width="8.140625" style="1" customWidth="1"/>
    <col min="16123" max="16123" width="8.7109375" style="1" customWidth="1"/>
    <col min="16124" max="16124" width="0" style="1" hidden="1" customWidth="1"/>
    <col min="16125" max="16125" width="11.28515625" style="1" customWidth="1"/>
    <col min="16126" max="16126" width="11.42578125" style="1" customWidth="1"/>
    <col min="16127" max="16127" width="11.5703125" style="1" customWidth="1"/>
    <col min="16128" max="16128" width="19.5703125" style="1" customWidth="1"/>
    <col min="16129" max="16129" width="12.140625" style="1" customWidth="1"/>
    <col min="16130" max="16130" width="20.28515625" style="1" customWidth="1"/>
    <col min="16131" max="16131" width="22.7109375" style="1" customWidth="1"/>
    <col min="16132" max="16132" width="13.5703125" style="1" customWidth="1"/>
    <col min="16133" max="16133" width="16.28515625" style="1" customWidth="1"/>
    <col min="16134" max="16134" width="0.140625" style="1" customWidth="1"/>
    <col min="16135" max="16384" width="9.140625" style="1"/>
  </cols>
  <sheetData>
    <row r="1" spans="1:14" ht="23.25" x14ac:dyDescent="0.35">
      <c r="A1" s="9" t="s">
        <v>0</v>
      </c>
      <c r="B1" s="3"/>
      <c r="C1" s="3"/>
      <c r="D1" s="6"/>
      <c r="E1" s="10"/>
      <c r="F1" s="10"/>
      <c r="G1" s="10"/>
      <c r="J1" s="33"/>
      <c r="K1" s="33"/>
      <c r="L1" s="33"/>
      <c r="M1" s="33"/>
    </row>
    <row r="2" spans="1:14" s="2" customFormat="1" ht="23.25" x14ac:dyDescent="0.35">
      <c r="A2" s="12" t="s">
        <v>145</v>
      </c>
      <c r="B2" s="13" t="s">
        <v>134</v>
      </c>
      <c r="C2" s="5"/>
      <c r="D2" s="8"/>
      <c r="E2" s="14"/>
      <c r="F2" s="14"/>
      <c r="G2" s="14"/>
      <c r="H2" s="15"/>
      <c r="I2" s="15"/>
      <c r="J2" s="30"/>
      <c r="K2" s="30"/>
      <c r="L2" s="30"/>
      <c r="M2" s="30"/>
      <c r="N2" s="30"/>
    </row>
    <row r="3" spans="1:14" s="20" customFormat="1" ht="30" customHeight="1" x14ac:dyDescent="0.25">
      <c r="A3" s="16" t="s">
        <v>1</v>
      </c>
      <c r="B3" s="17" t="s">
        <v>135</v>
      </c>
      <c r="C3" s="17" t="s">
        <v>136</v>
      </c>
      <c r="D3" s="18" t="s">
        <v>137</v>
      </c>
      <c r="E3" s="18" t="s">
        <v>138</v>
      </c>
      <c r="F3" s="18" t="s">
        <v>139</v>
      </c>
      <c r="G3" s="18" t="s">
        <v>140</v>
      </c>
      <c r="H3" s="19" t="s">
        <v>141</v>
      </c>
      <c r="I3" s="19" t="s">
        <v>141</v>
      </c>
      <c r="J3" s="34" t="s">
        <v>2</v>
      </c>
      <c r="K3" s="34" t="s">
        <v>3</v>
      </c>
      <c r="L3" s="34" t="s">
        <v>4</v>
      </c>
      <c r="M3" s="34" t="s">
        <v>5</v>
      </c>
      <c r="N3" s="34" t="s">
        <v>129</v>
      </c>
    </row>
    <row r="4" spans="1:14" x14ac:dyDescent="0.25">
      <c r="A4" s="1" t="s">
        <v>55</v>
      </c>
      <c r="B4" s="4">
        <v>7814</v>
      </c>
      <c r="C4" s="4">
        <v>6932.88</v>
      </c>
      <c r="D4" s="7">
        <v>26</v>
      </c>
      <c r="E4" s="7">
        <v>43</v>
      </c>
      <c r="F4" s="7">
        <v>167</v>
      </c>
      <c r="G4" s="22">
        <v>154</v>
      </c>
      <c r="H4" s="23">
        <f>D4/F4</f>
        <v>0.15568862275449102</v>
      </c>
      <c r="I4" s="23">
        <f>E4/G4</f>
        <v>0.2792207792207792</v>
      </c>
      <c r="J4" s="4">
        <v>6312</v>
      </c>
      <c r="K4" s="4">
        <v>50</v>
      </c>
      <c r="L4" s="4">
        <v>485.88</v>
      </c>
      <c r="M4" s="4"/>
      <c r="N4" s="4">
        <v>85</v>
      </c>
    </row>
    <row r="5" spans="1:14" x14ac:dyDescent="0.25">
      <c r="A5" s="1" t="s">
        <v>48</v>
      </c>
      <c r="B5" s="4">
        <v>18808</v>
      </c>
      <c r="C5" s="4">
        <v>19593</v>
      </c>
      <c r="D5" s="7">
        <v>40</v>
      </c>
      <c r="E5" s="7">
        <v>44</v>
      </c>
      <c r="F5" s="7">
        <v>403</v>
      </c>
      <c r="G5" s="22">
        <v>409</v>
      </c>
      <c r="H5" s="23">
        <f t="shared" ref="H5:I30" si="0">D5/F5</f>
        <v>9.9255583126550875E-2</v>
      </c>
      <c r="I5" s="23">
        <f t="shared" si="0"/>
        <v>0.10757946210268948</v>
      </c>
      <c r="J5" s="4">
        <v>19368</v>
      </c>
      <c r="K5" s="4"/>
      <c r="L5" s="4">
        <v>225</v>
      </c>
      <c r="M5" s="4"/>
      <c r="N5" s="4"/>
    </row>
    <row r="6" spans="1:14" x14ac:dyDescent="0.25">
      <c r="A6" s="1" t="s">
        <v>37</v>
      </c>
      <c r="B6" s="4">
        <v>10467.959999999999</v>
      </c>
      <c r="C6" s="4">
        <v>9639.9599999999991</v>
      </c>
      <c r="D6" s="7">
        <v>47</v>
      </c>
      <c r="E6" s="7">
        <v>44</v>
      </c>
      <c r="F6" s="7">
        <v>741</v>
      </c>
      <c r="G6" s="22">
        <v>791</v>
      </c>
      <c r="H6" s="23">
        <f t="shared" si="0"/>
        <v>6.3427800269905535E-2</v>
      </c>
      <c r="I6" s="23">
        <f t="shared" si="0"/>
        <v>5.5625790139064477E-2</v>
      </c>
      <c r="J6" s="4">
        <v>9339.9599999999991</v>
      </c>
      <c r="K6" s="4"/>
      <c r="L6" s="4">
        <v>300</v>
      </c>
      <c r="M6" s="4"/>
      <c r="N6" s="4"/>
    </row>
    <row r="7" spans="1:14" x14ac:dyDescent="0.25">
      <c r="A7" s="1" t="s">
        <v>90</v>
      </c>
      <c r="B7" s="4">
        <v>1428</v>
      </c>
      <c r="C7" s="4">
        <v>1428</v>
      </c>
      <c r="D7" s="7">
        <v>7</v>
      </c>
      <c r="E7" s="7">
        <v>7</v>
      </c>
      <c r="F7" s="7">
        <v>17</v>
      </c>
      <c r="G7" s="22">
        <v>19</v>
      </c>
      <c r="H7" s="23">
        <f t="shared" si="0"/>
        <v>0.41176470588235292</v>
      </c>
      <c r="I7" s="23">
        <f t="shared" si="0"/>
        <v>0.36842105263157893</v>
      </c>
      <c r="J7" s="4">
        <v>1428</v>
      </c>
      <c r="K7" s="4"/>
      <c r="L7" s="4"/>
      <c r="M7" s="4"/>
      <c r="N7" s="4"/>
    </row>
    <row r="8" spans="1:14" x14ac:dyDescent="0.25">
      <c r="A8" s="1" t="s">
        <v>38</v>
      </c>
      <c r="B8" s="4">
        <v>89294.06</v>
      </c>
      <c r="C8" s="4">
        <v>96025.56</v>
      </c>
      <c r="D8" s="7">
        <v>263</v>
      </c>
      <c r="E8" s="7">
        <v>287</v>
      </c>
      <c r="F8" s="7">
        <v>1159</v>
      </c>
      <c r="G8" s="22">
        <v>1183</v>
      </c>
      <c r="H8" s="23">
        <f t="shared" si="0"/>
        <v>0.22691975841242451</v>
      </c>
      <c r="I8" s="23">
        <f t="shared" si="0"/>
        <v>0.24260355029585798</v>
      </c>
      <c r="J8" s="4">
        <v>90895.56</v>
      </c>
      <c r="K8" s="4">
        <v>3410</v>
      </c>
      <c r="L8" s="4">
        <v>1255</v>
      </c>
      <c r="M8" s="4"/>
      <c r="N8" s="4">
        <v>465</v>
      </c>
    </row>
    <row r="9" spans="1:14" x14ac:dyDescent="0.25">
      <c r="A9" s="1" t="s">
        <v>6</v>
      </c>
      <c r="B9" s="4">
        <v>9060</v>
      </c>
      <c r="C9" s="4">
        <v>7260</v>
      </c>
      <c r="D9" s="7">
        <v>39</v>
      </c>
      <c r="E9" s="7">
        <v>30</v>
      </c>
      <c r="F9" s="7">
        <v>258</v>
      </c>
      <c r="G9" s="22">
        <v>270</v>
      </c>
      <c r="H9" s="23">
        <f t="shared" si="0"/>
        <v>0.15116279069767441</v>
      </c>
      <c r="I9" s="23">
        <f t="shared" si="0"/>
        <v>0.1111111111111111</v>
      </c>
      <c r="J9" s="4">
        <v>7260</v>
      </c>
      <c r="K9" s="4"/>
      <c r="L9" s="4"/>
      <c r="M9" s="4"/>
      <c r="N9" s="4"/>
    </row>
    <row r="10" spans="1:14" x14ac:dyDescent="0.25">
      <c r="A10" s="1" t="s">
        <v>67</v>
      </c>
      <c r="B10" s="4">
        <v>4908</v>
      </c>
      <c r="C10" s="4">
        <v>4068</v>
      </c>
      <c r="D10" s="7">
        <v>24</v>
      </c>
      <c r="E10" s="7">
        <v>21</v>
      </c>
      <c r="F10" s="7">
        <v>674</v>
      </c>
      <c r="G10" s="22">
        <v>508</v>
      </c>
      <c r="H10" s="23">
        <f t="shared" si="0"/>
        <v>3.5608308605341248E-2</v>
      </c>
      <c r="I10" s="23">
        <f t="shared" si="0"/>
        <v>4.1338582677165357E-2</v>
      </c>
      <c r="J10" s="4">
        <v>4068</v>
      </c>
      <c r="K10" s="4"/>
      <c r="L10" s="4"/>
      <c r="M10" s="4"/>
      <c r="N10" s="4"/>
    </row>
    <row r="11" spans="1:14" x14ac:dyDescent="0.25">
      <c r="A11" s="1" t="s">
        <v>7</v>
      </c>
      <c r="B11" s="4">
        <v>29372</v>
      </c>
      <c r="C11" s="4">
        <v>26456</v>
      </c>
      <c r="D11" s="7">
        <v>73</v>
      </c>
      <c r="E11" s="7">
        <v>71</v>
      </c>
      <c r="F11" s="7">
        <v>135</v>
      </c>
      <c r="G11" s="22">
        <v>141</v>
      </c>
      <c r="H11" s="23">
        <f t="shared" si="0"/>
        <v>0.54074074074074074</v>
      </c>
      <c r="I11" s="23">
        <f t="shared" si="0"/>
        <v>0.50354609929078009</v>
      </c>
      <c r="J11" s="4">
        <v>26286</v>
      </c>
      <c r="K11" s="4">
        <v>50</v>
      </c>
      <c r="L11" s="4">
        <v>30</v>
      </c>
      <c r="M11" s="4"/>
      <c r="N11" s="4">
        <v>90</v>
      </c>
    </row>
    <row r="12" spans="1:14" x14ac:dyDescent="0.25">
      <c r="A12" s="1" t="s">
        <v>62</v>
      </c>
      <c r="B12" s="4">
        <v>3780</v>
      </c>
      <c r="C12" s="4">
        <v>4323.24</v>
      </c>
      <c r="D12" s="7">
        <v>14</v>
      </c>
      <c r="E12" s="7">
        <v>16</v>
      </c>
      <c r="F12" s="7">
        <v>139</v>
      </c>
      <c r="G12" s="22">
        <v>140</v>
      </c>
      <c r="H12" s="23">
        <f t="shared" si="0"/>
        <v>0.10071942446043165</v>
      </c>
      <c r="I12" s="23">
        <f t="shared" si="0"/>
        <v>0.11428571428571428</v>
      </c>
      <c r="J12" s="4">
        <v>4323.24</v>
      </c>
      <c r="K12" s="4"/>
      <c r="L12" s="4"/>
      <c r="M12" s="4"/>
      <c r="N12" s="4"/>
    </row>
    <row r="13" spans="1:14" x14ac:dyDescent="0.25">
      <c r="A13" s="1" t="s">
        <v>56</v>
      </c>
      <c r="B13" s="4">
        <v>2650.08</v>
      </c>
      <c r="C13" s="4">
        <v>2530.08</v>
      </c>
      <c r="D13" s="7">
        <v>11</v>
      </c>
      <c r="E13" s="7">
        <v>10</v>
      </c>
      <c r="F13" s="7">
        <v>81</v>
      </c>
      <c r="G13" s="22">
        <v>80</v>
      </c>
      <c r="H13" s="23">
        <f t="shared" si="0"/>
        <v>0.13580246913580246</v>
      </c>
      <c r="I13" s="23">
        <f t="shared" si="0"/>
        <v>0.125</v>
      </c>
      <c r="J13" s="4">
        <v>2530.08</v>
      </c>
      <c r="K13" s="4"/>
      <c r="L13" s="4"/>
      <c r="M13" s="4"/>
      <c r="N13" s="4"/>
    </row>
    <row r="14" spans="1:14" x14ac:dyDescent="0.25">
      <c r="A14" s="1" t="s">
        <v>68</v>
      </c>
      <c r="B14" s="4">
        <v>10359.84</v>
      </c>
      <c r="C14" s="4">
        <v>11769.84</v>
      </c>
      <c r="D14" s="7">
        <v>31</v>
      </c>
      <c r="E14" s="7">
        <v>40</v>
      </c>
      <c r="F14" s="7">
        <v>151</v>
      </c>
      <c r="G14" s="22">
        <v>153</v>
      </c>
      <c r="H14" s="23">
        <f t="shared" si="0"/>
        <v>0.20529801324503311</v>
      </c>
      <c r="I14" s="23">
        <f t="shared" si="0"/>
        <v>0.26143790849673204</v>
      </c>
      <c r="J14" s="4">
        <v>10719.84</v>
      </c>
      <c r="K14" s="4">
        <v>800</v>
      </c>
      <c r="L14" s="4">
        <v>250</v>
      </c>
      <c r="M14" s="4"/>
      <c r="N14" s="4"/>
    </row>
    <row r="15" spans="1:14" x14ac:dyDescent="0.25">
      <c r="A15" s="1" t="s">
        <v>91</v>
      </c>
      <c r="B15" s="4">
        <v>480</v>
      </c>
      <c r="C15" s="4">
        <v>480</v>
      </c>
      <c r="D15" s="7">
        <v>2</v>
      </c>
      <c r="E15" s="7">
        <v>2</v>
      </c>
      <c r="F15" s="7">
        <v>11</v>
      </c>
      <c r="G15" s="22">
        <v>11</v>
      </c>
      <c r="H15" s="23">
        <f t="shared" si="0"/>
        <v>0.18181818181818182</v>
      </c>
      <c r="I15" s="23">
        <f t="shared" si="0"/>
        <v>0.18181818181818182</v>
      </c>
      <c r="J15" s="4">
        <v>480</v>
      </c>
      <c r="K15" s="4"/>
      <c r="L15" s="4"/>
      <c r="M15" s="4"/>
      <c r="N15" s="4"/>
    </row>
    <row r="16" spans="1:14" x14ac:dyDescent="0.25">
      <c r="A16" s="1" t="s">
        <v>69</v>
      </c>
      <c r="B16" s="4">
        <v>1764</v>
      </c>
      <c r="C16" s="4">
        <v>1764</v>
      </c>
      <c r="D16" s="7">
        <v>3</v>
      </c>
      <c r="E16" s="7">
        <v>3</v>
      </c>
      <c r="F16" s="7">
        <v>89</v>
      </c>
      <c r="G16" s="22">
        <v>88</v>
      </c>
      <c r="H16" s="23">
        <f t="shared" si="0"/>
        <v>3.3707865168539325E-2</v>
      </c>
      <c r="I16" s="23">
        <f t="shared" si="0"/>
        <v>3.4090909090909088E-2</v>
      </c>
      <c r="J16" s="4">
        <v>1764</v>
      </c>
      <c r="K16" s="4"/>
      <c r="L16" s="4"/>
      <c r="M16" s="4"/>
      <c r="N16" s="4"/>
    </row>
    <row r="17" spans="1:16" x14ac:dyDescent="0.25">
      <c r="A17" s="1" t="s">
        <v>92</v>
      </c>
      <c r="B17" s="4">
        <v>120</v>
      </c>
      <c r="C17" s="4">
        <v>120</v>
      </c>
      <c r="D17" s="7">
        <v>1</v>
      </c>
      <c r="E17" s="7">
        <v>1</v>
      </c>
      <c r="F17" s="7">
        <v>8</v>
      </c>
      <c r="G17" s="22">
        <v>8</v>
      </c>
      <c r="H17" s="23">
        <f t="shared" si="0"/>
        <v>0.125</v>
      </c>
      <c r="I17" s="23">
        <f t="shared" si="0"/>
        <v>0.125</v>
      </c>
      <c r="J17" s="4">
        <v>120</v>
      </c>
      <c r="K17" s="4"/>
      <c r="L17" s="4"/>
      <c r="M17" s="4"/>
      <c r="N17" s="4"/>
    </row>
    <row r="18" spans="1:16" x14ac:dyDescent="0.25">
      <c r="A18" s="1" t="s">
        <v>57</v>
      </c>
      <c r="B18" s="4">
        <v>1416</v>
      </c>
      <c r="C18" s="4">
        <v>1416</v>
      </c>
      <c r="D18" s="7">
        <v>7</v>
      </c>
      <c r="E18" s="7">
        <v>7</v>
      </c>
      <c r="F18" s="7">
        <v>98</v>
      </c>
      <c r="G18" s="22">
        <v>106</v>
      </c>
      <c r="H18" s="23">
        <f t="shared" si="0"/>
        <v>7.1428571428571425E-2</v>
      </c>
      <c r="I18" s="23">
        <f t="shared" si="0"/>
        <v>6.6037735849056603E-2</v>
      </c>
      <c r="J18" s="4">
        <v>1416</v>
      </c>
      <c r="K18" s="4"/>
      <c r="L18" s="4"/>
      <c r="M18" s="4"/>
      <c r="N18" s="4"/>
    </row>
    <row r="19" spans="1:16" x14ac:dyDescent="0.25">
      <c r="A19" s="1" t="s">
        <v>8</v>
      </c>
      <c r="B19" s="4">
        <v>19676.12</v>
      </c>
      <c r="C19" s="4">
        <v>20222.580000000002</v>
      </c>
      <c r="D19" s="7">
        <v>66</v>
      </c>
      <c r="E19" s="7">
        <v>101</v>
      </c>
      <c r="F19" s="7">
        <v>1018</v>
      </c>
      <c r="G19" s="22">
        <v>1041</v>
      </c>
      <c r="H19" s="23">
        <f t="shared" si="0"/>
        <v>6.4833005893909626E-2</v>
      </c>
      <c r="I19" s="23">
        <f t="shared" si="0"/>
        <v>9.7022094140249759E-2</v>
      </c>
      <c r="J19" s="4">
        <v>19408.080000000002</v>
      </c>
      <c r="K19" s="4">
        <v>375.5</v>
      </c>
      <c r="L19" s="4">
        <v>384</v>
      </c>
      <c r="M19" s="4"/>
      <c r="N19" s="4">
        <v>55</v>
      </c>
    </row>
    <row r="20" spans="1:16" x14ac:dyDescent="0.25">
      <c r="A20" s="1" t="s">
        <v>85</v>
      </c>
      <c r="B20" s="4">
        <v>8880</v>
      </c>
      <c r="C20" s="4">
        <v>8280</v>
      </c>
      <c r="D20" s="7">
        <v>10</v>
      </c>
      <c r="E20" s="7">
        <v>11</v>
      </c>
      <c r="F20" s="7">
        <v>200</v>
      </c>
      <c r="G20" s="22">
        <v>186</v>
      </c>
      <c r="H20" s="23">
        <f t="shared" si="0"/>
        <v>0.05</v>
      </c>
      <c r="I20" s="23">
        <f t="shared" si="0"/>
        <v>5.9139784946236562E-2</v>
      </c>
      <c r="J20" s="4">
        <v>8160</v>
      </c>
      <c r="K20" s="4">
        <v>120</v>
      </c>
      <c r="L20" s="4"/>
      <c r="M20" s="4"/>
      <c r="N20" s="4"/>
    </row>
    <row r="21" spans="1:16" x14ac:dyDescent="0.25">
      <c r="A21" s="1" t="s">
        <v>93</v>
      </c>
      <c r="B21" s="4">
        <v>240</v>
      </c>
      <c r="C21" s="4">
        <v>240</v>
      </c>
      <c r="D21" s="7">
        <v>1</v>
      </c>
      <c r="E21" s="7">
        <v>1</v>
      </c>
      <c r="F21" s="7">
        <v>2</v>
      </c>
      <c r="G21" s="22">
        <v>2</v>
      </c>
      <c r="H21" s="23">
        <f t="shared" si="0"/>
        <v>0.5</v>
      </c>
      <c r="I21" s="23">
        <f t="shared" si="0"/>
        <v>0.5</v>
      </c>
      <c r="J21" s="4">
        <v>240</v>
      </c>
      <c r="K21" s="4"/>
      <c r="L21" s="4"/>
      <c r="M21" s="4"/>
      <c r="N21" s="4"/>
    </row>
    <row r="22" spans="1:16" x14ac:dyDescent="0.25">
      <c r="A22" s="1" t="s">
        <v>9</v>
      </c>
      <c r="B22" s="4">
        <v>8652</v>
      </c>
      <c r="C22" s="4">
        <v>8532</v>
      </c>
      <c r="D22" s="7">
        <v>57</v>
      </c>
      <c r="E22" s="7">
        <v>55</v>
      </c>
      <c r="F22" s="7">
        <v>627</v>
      </c>
      <c r="G22" s="22">
        <v>541</v>
      </c>
      <c r="H22" s="23">
        <f t="shared" si="0"/>
        <v>9.0909090909090912E-2</v>
      </c>
      <c r="I22" s="23">
        <f t="shared" si="0"/>
        <v>0.10166358595194085</v>
      </c>
      <c r="J22" s="4">
        <v>8532</v>
      </c>
      <c r="K22" s="4"/>
      <c r="L22" s="4"/>
      <c r="M22" s="4"/>
      <c r="N22" s="4"/>
    </row>
    <row r="23" spans="1:16" x14ac:dyDescent="0.25">
      <c r="A23" s="1" t="s">
        <v>10</v>
      </c>
      <c r="B23" s="4">
        <v>588</v>
      </c>
      <c r="C23" s="4">
        <v>588</v>
      </c>
      <c r="D23" s="7">
        <v>6</v>
      </c>
      <c r="E23" s="7">
        <v>6</v>
      </c>
      <c r="F23" s="7">
        <v>273</v>
      </c>
      <c r="G23" s="22">
        <v>316</v>
      </c>
      <c r="H23" s="23">
        <f t="shared" si="0"/>
        <v>2.197802197802198E-2</v>
      </c>
      <c r="I23" s="23">
        <f t="shared" si="0"/>
        <v>1.8987341772151899E-2</v>
      </c>
      <c r="J23" s="4">
        <v>588</v>
      </c>
      <c r="K23" s="4"/>
      <c r="L23" s="4"/>
      <c r="M23" s="4"/>
      <c r="N23" s="4"/>
    </row>
    <row r="24" spans="1:16" x14ac:dyDescent="0.25">
      <c r="A24" s="1" t="s">
        <v>39</v>
      </c>
      <c r="B24" s="4">
        <v>6168</v>
      </c>
      <c r="C24" s="4">
        <v>5688</v>
      </c>
      <c r="D24" s="7">
        <v>25</v>
      </c>
      <c r="E24" s="7">
        <v>22</v>
      </c>
      <c r="F24" s="7">
        <v>325</v>
      </c>
      <c r="G24" s="22">
        <v>287</v>
      </c>
      <c r="H24" s="23">
        <f t="shared" si="0"/>
        <v>7.6923076923076927E-2</v>
      </c>
      <c r="I24" s="23">
        <f t="shared" si="0"/>
        <v>7.6655052264808357E-2</v>
      </c>
      <c r="J24" s="4">
        <v>5688</v>
      </c>
      <c r="K24" s="4"/>
      <c r="L24" s="4"/>
      <c r="M24" s="4"/>
      <c r="N24" s="4"/>
    </row>
    <row r="25" spans="1:16" x14ac:dyDescent="0.25">
      <c r="A25" s="1" t="s">
        <v>128</v>
      </c>
      <c r="B25" s="4">
        <v>480</v>
      </c>
      <c r="C25" s="4">
        <v>480</v>
      </c>
      <c r="D25" s="7">
        <v>3</v>
      </c>
      <c r="E25" s="7">
        <v>3</v>
      </c>
      <c r="F25" s="7">
        <v>7</v>
      </c>
      <c r="G25" s="22">
        <v>7</v>
      </c>
      <c r="H25" s="23">
        <f t="shared" si="0"/>
        <v>0.42857142857142855</v>
      </c>
      <c r="I25" s="23">
        <f t="shared" si="0"/>
        <v>0.42857142857142855</v>
      </c>
      <c r="J25" s="4">
        <v>480</v>
      </c>
      <c r="K25" s="4"/>
      <c r="L25" s="4"/>
      <c r="M25" s="4"/>
      <c r="N25" s="4"/>
    </row>
    <row r="26" spans="1:16" x14ac:dyDescent="0.25">
      <c r="A26" s="1" t="s">
        <v>40</v>
      </c>
      <c r="B26" s="4">
        <v>118625.685</v>
      </c>
      <c r="C26" s="4">
        <v>121073.94</v>
      </c>
      <c r="D26" s="7">
        <v>578</v>
      </c>
      <c r="E26" s="7">
        <v>566</v>
      </c>
      <c r="F26" s="7">
        <v>7769</v>
      </c>
      <c r="G26" s="22">
        <v>8022</v>
      </c>
      <c r="H26" s="23">
        <f t="shared" si="0"/>
        <v>7.4398249452954049E-2</v>
      </c>
      <c r="I26" s="23">
        <f t="shared" si="0"/>
        <v>7.0555971079531293E-2</v>
      </c>
      <c r="J26" s="4">
        <v>117315.48</v>
      </c>
      <c r="K26" s="4">
        <v>505</v>
      </c>
      <c r="L26" s="4">
        <v>3110</v>
      </c>
      <c r="M26" s="4"/>
      <c r="N26" s="4">
        <v>143.46</v>
      </c>
    </row>
    <row r="27" spans="1:16" x14ac:dyDescent="0.25">
      <c r="A27" s="1" t="s">
        <v>70</v>
      </c>
      <c r="B27" s="4">
        <v>5500</v>
      </c>
      <c r="C27" s="4">
        <v>4165</v>
      </c>
      <c r="D27" s="7">
        <v>12</v>
      </c>
      <c r="E27" s="7">
        <v>10</v>
      </c>
      <c r="F27" s="7">
        <v>133</v>
      </c>
      <c r="G27" s="22">
        <v>126</v>
      </c>
      <c r="H27" s="23">
        <f t="shared" si="0"/>
        <v>9.0225563909774431E-2</v>
      </c>
      <c r="I27" s="23">
        <f t="shared" si="0"/>
        <v>7.9365079365079361E-2</v>
      </c>
      <c r="J27" s="4">
        <v>3960</v>
      </c>
      <c r="K27" s="4"/>
      <c r="L27" s="4">
        <v>50</v>
      </c>
      <c r="M27" s="4"/>
      <c r="N27" s="4">
        <v>155</v>
      </c>
    </row>
    <row r="28" spans="1:16" x14ac:dyDescent="0.25">
      <c r="A28" s="1" t="s">
        <v>71</v>
      </c>
      <c r="B28" s="4">
        <v>16040</v>
      </c>
      <c r="C28" s="4">
        <v>21380</v>
      </c>
      <c r="D28" s="7">
        <v>72</v>
      </c>
      <c r="E28" s="7">
        <v>109</v>
      </c>
      <c r="F28" s="7">
        <v>280</v>
      </c>
      <c r="G28" s="22">
        <v>280</v>
      </c>
      <c r="H28" s="23">
        <f t="shared" si="0"/>
        <v>0.25714285714285712</v>
      </c>
      <c r="I28" s="23">
        <f t="shared" si="0"/>
        <v>0.38928571428571429</v>
      </c>
      <c r="J28" s="4">
        <v>19320</v>
      </c>
      <c r="K28" s="4"/>
      <c r="L28" s="4">
        <v>1960</v>
      </c>
      <c r="M28" s="4"/>
      <c r="N28" s="4">
        <v>100</v>
      </c>
    </row>
    <row r="29" spans="1:16" x14ac:dyDescent="0.25">
      <c r="A29" s="1" t="s">
        <v>49</v>
      </c>
      <c r="B29" s="4">
        <v>37110.28</v>
      </c>
      <c r="C29" s="4">
        <v>42512.28</v>
      </c>
      <c r="D29" s="7">
        <v>174</v>
      </c>
      <c r="E29" s="7">
        <v>205</v>
      </c>
      <c r="F29" s="7">
        <v>1763</v>
      </c>
      <c r="G29" s="22">
        <v>1790</v>
      </c>
      <c r="H29" s="23">
        <f t="shared" si="0"/>
        <v>9.8695405558706747E-2</v>
      </c>
      <c r="I29" s="23">
        <f t="shared" si="0"/>
        <v>0.11452513966480447</v>
      </c>
      <c r="J29" s="4">
        <v>40910.28</v>
      </c>
      <c r="K29" s="4">
        <v>512</v>
      </c>
      <c r="L29" s="4">
        <v>390</v>
      </c>
      <c r="M29" s="4"/>
      <c r="N29" s="4">
        <v>700</v>
      </c>
    </row>
    <row r="30" spans="1:16" x14ac:dyDescent="0.25">
      <c r="A30" s="1" t="s">
        <v>11</v>
      </c>
      <c r="B30" s="4">
        <v>449127.88</v>
      </c>
      <c r="C30" s="4">
        <v>461652.41</v>
      </c>
      <c r="D30" s="7">
        <v>2189</v>
      </c>
      <c r="E30" s="7">
        <v>2445</v>
      </c>
      <c r="F30" s="7">
        <v>16470</v>
      </c>
      <c r="G30" s="22">
        <v>16982</v>
      </c>
      <c r="H30" s="23">
        <f t="shared" si="0"/>
        <v>0.1329083181542198</v>
      </c>
      <c r="I30" s="23">
        <f t="shared" si="0"/>
        <v>0.14397597456130021</v>
      </c>
      <c r="J30" s="4">
        <v>439032.96</v>
      </c>
      <c r="K30" s="4">
        <v>10333.86</v>
      </c>
      <c r="L30" s="4">
        <v>10232.5</v>
      </c>
      <c r="M30" s="4"/>
      <c r="N30" s="4">
        <v>2053.09</v>
      </c>
      <c r="P30" s="4"/>
    </row>
    <row r="31" spans="1:16" x14ac:dyDescent="0.25">
      <c r="A31" s="1" t="s">
        <v>12</v>
      </c>
      <c r="B31" s="4">
        <v>58819.92</v>
      </c>
      <c r="C31" s="4">
        <v>63086.92</v>
      </c>
      <c r="D31" s="7">
        <v>91</v>
      </c>
      <c r="E31" s="7">
        <v>95</v>
      </c>
      <c r="F31" s="7"/>
      <c r="G31" s="22"/>
      <c r="H31" s="23"/>
      <c r="I31" s="23"/>
      <c r="J31" s="4">
        <v>63061.919999999998</v>
      </c>
      <c r="K31" s="4"/>
      <c r="L31" s="4">
        <v>25</v>
      </c>
      <c r="M31" s="4"/>
      <c r="N31" s="4"/>
    </row>
    <row r="32" spans="1:16" x14ac:dyDescent="0.25">
      <c r="A32" s="1" t="s">
        <v>41</v>
      </c>
      <c r="B32" s="4">
        <v>11484</v>
      </c>
      <c r="C32" s="4">
        <v>11525</v>
      </c>
      <c r="D32" s="7">
        <v>29</v>
      </c>
      <c r="E32" s="7">
        <v>52</v>
      </c>
      <c r="F32" s="7">
        <v>249</v>
      </c>
      <c r="G32" s="22">
        <v>245</v>
      </c>
      <c r="H32" s="23">
        <f>D32/F32</f>
        <v>0.11646586345381527</v>
      </c>
      <c r="I32" s="23">
        <f t="shared" ref="I32:I36" si="1">E32/G32</f>
        <v>0.21224489795918366</v>
      </c>
      <c r="J32" s="4">
        <v>10752</v>
      </c>
      <c r="K32" s="4">
        <v>293</v>
      </c>
      <c r="L32" s="4">
        <v>480</v>
      </c>
      <c r="M32" s="4"/>
      <c r="N32" s="4"/>
    </row>
    <row r="33" spans="1:14" x14ac:dyDescent="0.25">
      <c r="A33" s="1" t="s">
        <v>89</v>
      </c>
      <c r="B33" s="4">
        <v>954</v>
      </c>
      <c r="C33" s="4">
        <v>954</v>
      </c>
      <c r="D33" s="7">
        <v>5</v>
      </c>
      <c r="E33" s="7">
        <v>5</v>
      </c>
      <c r="F33" s="7">
        <v>21</v>
      </c>
      <c r="G33" s="22">
        <v>22</v>
      </c>
      <c r="H33" s="23">
        <f>D33/F33</f>
        <v>0.23809523809523808</v>
      </c>
      <c r="I33" s="23">
        <f t="shared" si="1"/>
        <v>0.22727272727272727</v>
      </c>
      <c r="J33" s="4">
        <v>954</v>
      </c>
      <c r="K33" s="4"/>
      <c r="L33" s="4"/>
      <c r="M33" s="4"/>
      <c r="N33" s="4"/>
    </row>
    <row r="34" spans="1:14" x14ac:dyDescent="0.25">
      <c r="A34" s="1" t="s">
        <v>13</v>
      </c>
      <c r="B34" s="4">
        <v>13524</v>
      </c>
      <c r="C34" s="4">
        <v>13152</v>
      </c>
      <c r="D34" s="7">
        <v>68</v>
      </c>
      <c r="E34" s="7">
        <v>63</v>
      </c>
      <c r="F34" s="7">
        <v>967</v>
      </c>
      <c r="G34" s="22">
        <v>982</v>
      </c>
      <c r="H34" s="23">
        <f>D34/F34</f>
        <v>7.0320579110651496E-2</v>
      </c>
      <c r="I34" s="23">
        <f t="shared" si="1"/>
        <v>6.4154786150712836E-2</v>
      </c>
      <c r="J34" s="4">
        <v>13152</v>
      </c>
      <c r="K34" s="4"/>
      <c r="L34" s="4"/>
      <c r="M34" s="4"/>
      <c r="N34" s="4"/>
    </row>
    <row r="35" spans="1:14" x14ac:dyDescent="0.25">
      <c r="A35" s="1" t="s">
        <v>42</v>
      </c>
      <c r="B35" s="4">
        <v>124434.12</v>
      </c>
      <c r="C35" s="4">
        <v>117606.12</v>
      </c>
      <c r="D35" s="7">
        <v>388</v>
      </c>
      <c r="E35" s="7">
        <v>399</v>
      </c>
      <c r="F35" s="7">
        <v>1524</v>
      </c>
      <c r="G35" s="22">
        <v>1553</v>
      </c>
      <c r="H35" s="23">
        <f>D35/F35</f>
        <v>0.25459317585301838</v>
      </c>
      <c r="I35" s="23">
        <f t="shared" si="1"/>
        <v>0.25692208628461044</v>
      </c>
      <c r="J35" s="4">
        <v>114954.12</v>
      </c>
      <c r="K35" s="4">
        <v>250</v>
      </c>
      <c r="L35" s="4">
        <v>2232</v>
      </c>
      <c r="M35" s="4"/>
      <c r="N35" s="4">
        <v>170</v>
      </c>
    </row>
    <row r="36" spans="1:14" x14ac:dyDescent="0.25">
      <c r="A36" s="1" t="s">
        <v>94</v>
      </c>
      <c r="B36" s="4">
        <v>864</v>
      </c>
      <c r="C36" s="4">
        <v>1084</v>
      </c>
      <c r="D36" s="7">
        <v>3</v>
      </c>
      <c r="E36" s="7">
        <v>5</v>
      </c>
      <c r="F36" s="7">
        <v>5</v>
      </c>
      <c r="G36" s="22">
        <v>5</v>
      </c>
      <c r="H36" s="23">
        <f>D36/F36</f>
        <v>0.6</v>
      </c>
      <c r="I36" s="23">
        <f t="shared" si="1"/>
        <v>1</v>
      </c>
      <c r="J36" s="4">
        <v>984</v>
      </c>
      <c r="K36" s="4"/>
      <c r="L36" s="4">
        <v>100</v>
      </c>
      <c r="M36" s="4"/>
      <c r="N36" s="4"/>
    </row>
    <row r="37" spans="1:14" s="20" customFormat="1" ht="30" customHeight="1" x14ac:dyDescent="0.25">
      <c r="A37" s="16" t="s">
        <v>1</v>
      </c>
      <c r="B37" s="17" t="s">
        <v>135</v>
      </c>
      <c r="C37" s="17" t="s">
        <v>136</v>
      </c>
      <c r="D37" s="18" t="s">
        <v>137</v>
      </c>
      <c r="E37" s="18" t="s">
        <v>138</v>
      </c>
      <c r="F37" s="18" t="s">
        <v>139</v>
      </c>
      <c r="G37" s="18" t="s">
        <v>140</v>
      </c>
      <c r="H37" s="24" t="s">
        <v>141</v>
      </c>
      <c r="I37" s="19" t="s">
        <v>142</v>
      </c>
    </row>
    <row r="38" spans="1:14" x14ac:dyDescent="0.25">
      <c r="A38" s="1" t="s">
        <v>72</v>
      </c>
      <c r="B38" s="4">
        <v>6660</v>
      </c>
      <c r="C38" s="4">
        <v>6000</v>
      </c>
      <c r="D38" s="7">
        <v>27</v>
      </c>
      <c r="E38" s="7">
        <v>30</v>
      </c>
      <c r="F38" s="7">
        <v>499</v>
      </c>
      <c r="G38" s="22">
        <v>473</v>
      </c>
      <c r="H38" s="23">
        <f>D38/F38</f>
        <v>5.410821643286573E-2</v>
      </c>
      <c r="I38" s="23">
        <f>E38/G38</f>
        <v>6.3424947145877375E-2</v>
      </c>
      <c r="J38" s="4">
        <v>5940</v>
      </c>
      <c r="K38" s="4"/>
      <c r="L38" s="4">
        <v>60</v>
      </c>
      <c r="M38" s="4"/>
      <c r="N38" s="4"/>
    </row>
    <row r="39" spans="1:14" x14ac:dyDescent="0.25">
      <c r="A39" s="1" t="s">
        <v>43</v>
      </c>
      <c r="B39" s="4">
        <v>49746</v>
      </c>
      <c r="C39" s="4">
        <v>42868</v>
      </c>
      <c r="D39" s="7">
        <v>235</v>
      </c>
      <c r="E39" s="7">
        <v>216</v>
      </c>
      <c r="F39" s="7">
        <v>1422</v>
      </c>
      <c r="G39" s="22">
        <v>1350</v>
      </c>
      <c r="H39" s="23">
        <f t="shared" ref="H39:I72" si="2">D39/F39</f>
        <v>0.16526019690576652</v>
      </c>
      <c r="I39" s="23">
        <f t="shared" si="2"/>
        <v>0.16</v>
      </c>
      <c r="J39" s="4">
        <v>41430</v>
      </c>
      <c r="K39" s="4">
        <v>848</v>
      </c>
      <c r="L39" s="4">
        <v>290</v>
      </c>
      <c r="M39" s="4"/>
      <c r="N39" s="4">
        <v>300</v>
      </c>
    </row>
    <row r="40" spans="1:14" x14ac:dyDescent="0.25">
      <c r="A40" s="1" t="s">
        <v>73</v>
      </c>
      <c r="B40" s="4">
        <v>55313</v>
      </c>
      <c r="C40" s="4">
        <v>37034</v>
      </c>
      <c r="D40" s="7">
        <v>186</v>
      </c>
      <c r="E40" s="7">
        <v>122</v>
      </c>
      <c r="F40" s="7">
        <v>974</v>
      </c>
      <c r="G40" s="22">
        <v>747</v>
      </c>
      <c r="H40" s="23">
        <f t="shared" si="2"/>
        <v>0.19096509240246407</v>
      </c>
      <c r="I40" s="23">
        <f t="shared" si="2"/>
        <v>0.16331994645247658</v>
      </c>
      <c r="J40" s="4">
        <v>36894</v>
      </c>
      <c r="K40" s="4"/>
      <c r="L40" s="4">
        <v>140</v>
      </c>
      <c r="M40" s="4"/>
      <c r="N40" s="4"/>
    </row>
    <row r="41" spans="1:14" x14ac:dyDescent="0.25">
      <c r="A41" s="1" t="s">
        <v>74</v>
      </c>
      <c r="B41" s="4">
        <v>5520</v>
      </c>
      <c r="C41" s="4">
        <v>5810</v>
      </c>
      <c r="D41" s="7">
        <v>4</v>
      </c>
      <c r="E41" s="7">
        <v>5</v>
      </c>
      <c r="F41" s="7">
        <v>14</v>
      </c>
      <c r="G41" s="22">
        <v>14</v>
      </c>
      <c r="H41" s="23">
        <f t="shared" si="2"/>
        <v>0.2857142857142857</v>
      </c>
      <c r="I41" s="23">
        <f t="shared" si="2"/>
        <v>0.35714285714285715</v>
      </c>
      <c r="J41" s="4">
        <v>5760</v>
      </c>
      <c r="K41" s="4"/>
      <c r="L41" s="4">
        <v>50</v>
      </c>
      <c r="M41" s="4"/>
      <c r="N41" s="4"/>
    </row>
    <row r="42" spans="1:14" x14ac:dyDescent="0.25">
      <c r="A42" s="1" t="s">
        <v>14</v>
      </c>
      <c r="B42" s="4">
        <v>16584</v>
      </c>
      <c r="C42" s="4">
        <v>15142</v>
      </c>
      <c r="D42" s="7">
        <v>73</v>
      </c>
      <c r="E42" s="7">
        <v>65</v>
      </c>
      <c r="F42" s="7">
        <v>343</v>
      </c>
      <c r="G42" s="22">
        <v>365</v>
      </c>
      <c r="H42" s="23">
        <f t="shared" si="2"/>
        <v>0.21282798833819241</v>
      </c>
      <c r="I42" s="23">
        <f t="shared" si="2"/>
        <v>0.17808219178082191</v>
      </c>
      <c r="J42" s="4">
        <v>15132</v>
      </c>
      <c r="K42" s="4"/>
      <c r="L42" s="4">
        <v>10</v>
      </c>
      <c r="M42" s="4"/>
      <c r="N42" s="4"/>
    </row>
    <row r="43" spans="1:14" x14ac:dyDescent="0.25">
      <c r="A43" s="1" t="s">
        <v>15</v>
      </c>
      <c r="B43" s="4">
        <v>9345.52</v>
      </c>
      <c r="C43" s="4">
        <v>11998</v>
      </c>
      <c r="D43" s="7">
        <v>33</v>
      </c>
      <c r="E43" s="7">
        <v>51</v>
      </c>
      <c r="F43" s="7">
        <v>191</v>
      </c>
      <c r="G43" s="22">
        <v>198</v>
      </c>
      <c r="H43" s="23">
        <f t="shared" si="2"/>
        <v>0.17277486910994763</v>
      </c>
      <c r="I43" s="23">
        <f t="shared" si="2"/>
        <v>0.25757575757575757</v>
      </c>
      <c r="J43" s="4">
        <v>11832</v>
      </c>
      <c r="K43" s="4">
        <v>136</v>
      </c>
      <c r="L43" s="4">
        <v>30</v>
      </c>
      <c r="M43" s="4"/>
      <c r="N43" s="4"/>
    </row>
    <row r="44" spans="1:14" x14ac:dyDescent="0.25">
      <c r="A44" s="1" t="s">
        <v>95</v>
      </c>
      <c r="B44" s="4">
        <v>24471</v>
      </c>
      <c r="C44" s="4">
        <v>27424</v>
      </c>
      <c r="D44" s="7">
        <v>77</v>
      </c>
      <c r="E44" s="7">
        <v>81</v>
      </c>
      <c r="F44" s="7">
        <v>235</v>
      </c>
      <c r="G44" s="22">
        <v>215</v>
      </c>
      <c r="H44" s="23">
        <f t="shared" si="2"/>
        <v>0.32765957446808508</v>
      </c>
      <c r="I44" s="23">
        <f t="shared" si="2"/>
        <v>0.37674418604651161</v>
      </c>
      <c r="J44" s="4">
        <v>27174</v>
      </c>
      <c r="K44" s="4"/>
      <c r="L44" s="4">
        <v>250</v>
      </c>
      <c r="M44" s="4"/>
      <c r="N44" s="4"/>
    </row>
    <row r="45" spans="1:14" x14ac:dyDescent="0.25">
      <c r="A45" s="1" t="s">
        <v>75</v>
      </c>
      <c r="B45" s="4">
        <v>1188</v>
      </c>
      <c r="C45" s="4">
        <v>2232</v>
      </c>
      <c r="D45" s="7">
        <v>8</v>
      </c>
      <c r="E45" s="7">
        <v>9</v>
      </c>
      <c r="F45" s="7">
        <v>40</v>
      </c>
      <c r="G45" s="22">
        <v>43</v>
      </c>
      <c r="H45" s="23">
        <f t="shared" si="2"/>
        <v>0.2</v>
      </c>
      <c r="I45" s="23">
        <f t="shared" si="2"/>
        <v>0.20930232558139536</v>
      </c>
      <c r="J45" s="4">
        <v>2232</v>
      </c>
      <c r="K45" s="4"/>
      <c r="L45" s="4"/>
      <c r="M45" s="4"/>
      <c r="N45" s="4"/>
    </row>
    <row r="46" spans="1:14" x14ac:dyDescent="0.25">
      <c r="A46" s="1" t="s">
        <v>16</v>
      </c>
      <c r="B46" s="4">
        <v>1446</v>
      </c>
      <c r="C46" s="4">
        <v>1410</v>
      </c>
      <c r="D46" s="7">
        <v>10</v>
      </c>
      <c r="E46" s="7">
        <v>9</v>
      </c>
      <c r="F46" s="7">
        <v>108</v>
      </c>
      <c r="G46" s="22">
        <v>135</v>
      </c>
      <c r="H46" s="23">
        <f t="shared" si="2"/>
        <v>9.2592592592592587E-2</v>
      </c>
      <c r="I46" s="23">
        <f t="shared" si="2"/>
        <v>6.6666666666666666E-2</v>
      </c>
      <c r="J46" s="4">
        <v>1410</v>
      </c>
      <c r="K46" s="4"/>
      <c r="L46" s="4"/>
      <c r="M46" s="4"/>
      <c r="N46" s="4"/>
    </row>
    <row r="47" spans="1:14" x14ac:dyDescent="0.25">
      <c r="A47" s="1" t="s">
        <v>76</v>
      </c>
      <c r="B47" s="4">
        <v>4464</v>
      </c>
      <c r="C47" s="4">
        <v>4104</v>
      </c>
      <c r="D47" s="7">
        <v>25</v>
      </c>
      <c r="E47" s="7">
        <v>24</v>
      </c>
      <c r="F47" s="7">
        <v>357</v>
      </c>
      <c r="G47" s="22">
        <v>358</v>
      </c>
      <c r="H47" s="23">
        <f t="shared" si="2"/>
        <v>7.0028011204481794E-2</v>
      </c>
      <c r="I47" s="23">
        <f t="shared" si="2"/>
        <v>6.7039106145251395E-2</v>
      </c>
      <c r="J47" s="4">
        <v>4104</v>
      </c>
      <c r="K47" s="4"/>
      <c r="L47" s="4"/>
      <c r="M47" s="4"/>
      <c r="N47" s="4"/>
    </row>
    <row r="48" spans="1:14" x14ac:dyDescent="0.25">
      <c r="A48" s="1" t="s">
        <v>58</v>
      </c>
      <c r="B48" s="4">
        <v>55938.48</v>
      </c>
      <c r="C48" s="4">
        <v>55062.68</v>
      </c>
      <c r="D48" s="7">
        <v>189</v>
      </c>
      <c r="E48" s="7">
        <v>210</v>
      </c>
      <c r="F48" s="7">
        <v>1035</v>
      </c>
      <c r="G48" s="22">
        <v>1082</v>
      </c>
      <c r="H48" s="23">
        <f t="shared" si="2"/>
        <v>0.18260869565217391</v>
      </c>
      <c r="I48" s="23">
        <f t="shared" si="2"/>
        <v>0.19408502772643252</v>
      </c>
      <c r="J48" s="4">
        <v>53491.68</v>
      </c>
      <c r="K48" s="4">
        <v>362</v>
      </c>
      <c r="L48" s="4">
        <v>1190</v>
      </c>
      <c r="M48" s="4"/>
      <c r="N48" s="4">
        <v>19</v>
      </c>
    </row>
    <row r="49" spans="1:14" x14ac:dyDescent="0.25">
      <c r="A49" s="1" t="s">
        <v>44</v>
      </c>
      <c r="B49" s="4">
        <v>97278.42</v>
      </c>
      <c r="C49" s="4">
        <v>99489.96</v>
      </c>
      <c r="D49" s="7">
        <v>283</v>
      </c>
      <c r="E49" s="7">
        <v>509</v>
      </c>
      <c r="F49" s="7">
        <v>1552</v>
      </c>
      <c r="G49" s="22">
        <v>1652</v>
      </c>
      <c r="H49" s="23">
        <f t="shared" si="2"/>
        <v>0.18234536082474226</v>
      </c>
      <c r="I49" s="23">
        <f t="shared" si="2"/>
        <v>0.30811138014527845</v>
      </c>
      <c r="J49" s="4">
        <v>97404.96</v>
      </c>
      <c r="K49" s="4"/>
      <c r="L49" s="4">
        <v>1885</v>
      </c>
      <c r="M49" s="4"/>
      <c r="N49" s="4">
        <v>200</v>
      </c>
    </row>
    <row r="50" spans="1:14" x14ac:dyDescent="0.25">
      <c r="A50" s="1" t="s">
        <v>17</v>
      </c>
      <c r="B50" s="4">
        <v>4740</v>
      </c>
      <c r="C50" s="4">
        <v>4200</v>
      </c>
      <c r="D50" s="7">
        <v>16</v>
      </c>
      <c r="E50" s="7">
        <v>13</v>
      </c>
      <c r="F50" s="7">
        <v>301</v>
      </c>
      <c r="G50" s="22">
        <v>295</v>
      </c>
      <c r="H50" s="23">
        <f t="shared" si="2"/>
        <v>5.3156146179401995E-2</v>
      </c>
      <c r="I50" s="23">
        <f t="shared" si="2"/>
        <v>4.4067796610169491E-2</v>
      </c>
      <c r="J50" s="4">
        <v>4200</v>
      </c>
      <c r="K50" s="4"/>
      <c r="L50" s="4"/>
      <c r="M50" s="4"/>
      <c r="N50" s="4"/>
    </row>
    <row r="51" spans="1:14" x14ac:dyDescent="0.25">
      <c r="A51" s="1" t="s">
        <v>96</v>
      </c>
      <c r="B51" s="4">
        <v>8568</v>
      </c>
      <c r="C51" s="4">
        <v>14939.96</v>
      </c>
      <c r="D51" s="7">
        <v>29</v>
      </c>
      <c r="E51" s="7">
        <v>53</v>
      </c>
      <c r="F51" s="7">
        <v>184</v>
      </c>
      <c r="G51" s="22">
        <v>187</v>
      </c>
      <c r="H51" s="23">
        <f t="shared" si="2"/>
        <v>0.15760869565217392</v>
      </c>
      <c r="I51" s="23">
        <f t="shared" si="2"/>
        <v>0.28342245989304815</v>
      </c>
      <c r="J51" s="4">
        <v>14052.96</v>
      </c>
      <c r="K51" s="4">
        <v>427</v>
      </c>
      <c r="L51" s="4">
        <v>400</v>
      </c>
      <c r="M51" s="4"/>
      <c r="N51" s="4">
        <v>60</v>
      </c>
    </row>
    <row r="52" spans="1:14" x14ac:dyDescent="0.25">
      <c r="A52" s="1" t="s">
        <v>18</v>
      </c>
      <c r="B52" s="4">
        <v>264</v>
      </c>
      <c r="C52" s="4">
        <v>424</v>
      </c>
      <c r="D52" s="7">
        <v>2</v>
      </c>
      <c r="E52" s="7">
        <v>7</v>
      </c>
      <c r="F52" s="7">
        <v>27</v>
      </c>
      <c r="G52" s="22">
        <v>29</v>
      </c>
      <c r="H52" s="23">
        <f t="shared" si="2"/>
        <v>7.407407407407407E-2</v>
      </c>
      <c r="I52" s="23">
        <f t="shared" si="2"/>
        <v>0.2413793103448276</v>
      </c>
      <c r="J52" s="4">
        <v>264</v>
      </c>
      <c r="K52" s="4">
        <v>160</v>
      </c>
      <c r="L52" s="4"/>
      <c r="M52" s="4"/>
      <c r="N52" s="4"/>
    </row>
    <row r="53" spans="1:14" x14ac:dyDescent="0.25">
      <c r="A53" s="1" t="s">
        <v>63</v>
      </c>
      <c r="B53" s="4">
        <v>22804</v>
      </c>
      <c r="C53" s="4">
        <v>29801</v>
      </c>
      <c r="D53" s="7">
        <v>60</v>
      </c>
      <c r="E53" s="7">
        <v>71</v>
      </c>
      <c r="F53" s="7">
        <v>214</v>
      </c>
      <c r="G53" s="22">
        <v>217</v>
      </c>
      <c r="H53" s="23">
        <f t="shared" si="2"/>
        <v>0.28037383177570091</v>
      </c>
      <c r="I53" s="23">
        <f t="shared" si="2"/>
        <v>0.32718894009216593</v>
      </c>
      <c r="J53" s="4">
        <v>29010</v>
      </c>
      <c r="K53" s="4">
        <v>26</v>
      </c>
      <c r="L53" s="4">
        <v>765</v>
      </c>
      <c r="M53" s="4"/>
      <c r="N53" s="4"/>
    </row>
    <row r="54" spans="1:14" x14ac:dyDescent="0.25">
      <c r="A54" s="1" t="s">
        <v>97</v>
      </c>
      <c r="B54" s="4">
        <v>1464</v>
      </c>
      <c r="C54" s="4">
        <v>1574</v>
      </c>
      <c r="D54" s="7">
        <v>2</v>
      </c>
      <c r="E54" s="7">
        <v>2</v>
      </c>
      <c r="F54" s="7">
        <v>17</v>
      </c>
      <c r="G54" s="22">
        <v>15</v>
      </c>
      <c r="H54" s="23">
        <f t="shared" si="2"/>
        <v>0.11764705882352941</v>
      </c>
      <c r="I54" s="23">
        <f t="shared" si="2"/>
        <v>0.13333333333333333</v>
      </c>
      <c r="J54" s="4">
        <v>1524</v>
      </c>
      <c r="K54" s="4"/>
      <c r="L54" s="4">
        <v>50</v>
      </c>
      <c r="M54" s="4"/>
      <c r="N54" s="4"/>
    </row>
    <row r="55" spans="1:14" x14ac:dyDescent="0.25">
      <c r="A55" s="1" t="s">
        <v>98</v>
      </c>
      <c r="B55" s="4">
        <v>360</v>
      </c>
      <c r="C55" s="4">
        <v>360</v>
      </c>
      <c r="D55" s="7">
        <v>2</v>
      </c>
      <c r="E55" s="7">
        <v>2</v>
      </c>
      <c r="F55" s="7">
        <v>38</v>
      </c>
      <c r="G55" s="22">
        <v>39</v>
      </c>
      <c r="H55" s="23">
        <f t="shared" si="2"/>
        <v>5.2631578947368418E-2</v>
      </c>
      <c r="I55" s="23">
        <f t="shared" si="2"/>
        <v>5.128205128205128E-2</v>
      </c>
      <c r="J55" s="4">
        <v>360</v>
      </c>
      <c r="K55" s="4"/>
      <c r="L55" s="4"/>
      <c r="M55" s="4"/>
      <c r="N55" s="4"/>
    </row>
    <row r="56" spans="1:14" x14ac:dyDescent="0.25">
      <c r="A56" s="1" t="s">
        <v>99</v>
      </c>
      <c r="B56" s="4">
        <v>1080</v>
      </c>
      <c r="C56" s="4">
        <v>1710</v>
      </c>
      <c r="D56" s="7">
        <v>1</v>
      </c>
      <c r="E56" s="7">
        <v>2</v>
      </c>
      <c r="F56" s="7">
        <v>1</v>
      </c>
      <c r="G56" s="22">
        <v>1</v>
      </c>
      <c r="H56" s="23">
        <f t="shared" si="2"/>
        <v>1</v>
      </c>
      <c r="I56" s="23">
        <f t="shared" si="2"/>
        <v>2</v>
      </c>
      <c r="J56" s="4">
        <v>1440</v>
      </c>
      <c r="K56" s="4"/>
      <c r="L56" s="4"/>
      <c r="M56" s="4"/>
      <c r="N56" s="4">
        <v>270</v>
      </c>
    </row>
    <row r="57" spans="1:14" x14ac:dyDescent="0.25">
      <c r="A57" s="1" t="s">
        <v>45</v>
      </c>
      <c r="B57" s="4">
        <v>115919.19500000001</v>
      </c>
      <c r="C57" s="4">
        <v>129830.965</v>
      </c>
      <c r="D57" s="7">
        <v>464</v>
      </c>
      <c r="E57" s="7">
        <v>545</v>
      </c>
      <c r="F57" s="7">
        <v>2763</v>
      </c>
      <c r="G57" s="22">
        <v>2856</v>
      </c>
      <c r="H57" s="23">
        <f t="shared" si="2"/>
        <v>0.167933405718422</v>
      </c>
      <c r="I57" s="23">
        <f t="shared" si="2"/>
        <v>0.19082633053221287</v>
      </c>
      <c r="J57" s="4">
        <v>122712.96000000001</v>
      </c>
      <c r="K57" s="4">
        <v>2540</v>
      </c>
      <c r="L57" s="4">
        <v>2130</v>
      </c>
      <c r="M57" s="4"/>
      <c r="N57" s="4">
        <v>2448.0050000000001</v>
      </c>
    </row>
    <row r="58" spans="1:14" x14ac:dyDescent="0.25">
      <c r="A58" s="1" t="s">
        <v>19</v>
      </c>
      <c r="B58" s="4">
        <v>4912.08</v>
      </c>
      <c r="C58" s="4">
        <v>2868</v>
      </c>
      <c r="D58" s="7">
        <v>24</v>
      </c>
      <c r="E58" s="7">
        <v>16</v>
      </c>
      <c r="F58" s="7">
        <v>163</v>
      </c>
      <c r="G58" s="22">
        <v>173</v>
      </c>
      <c r="H58" s="23">
        <f t="shared" si="2"/>
        <v>0.14723926380368099</v>
      </c>
      <c r="I58" s="23">
        <f t="shared" si="2"/>
        <v>9.2485549132947972E-2</v>
      </c>
      <c r="J58" s="4">
        <v>2868</v>
      </c>
      <c r="K58" s="4"/>
      <c r="L58" s="4"/>
      <c r="M58" s="4"/>
      <c r="N58" s="4"/>
    </row>
    <row r="59" spans="1:14" x14ac:dyDescent="0.25">
      <c r="A59" s="1" t="s">
        <v>100</v>
      </c>
      <c r="B59" s="4">
        <v>1212</v>
      </c>
      <c r="C59" s="4">
        <v>1212</v>
      </c>
      <c r="D59" s="7">
        <v>5</v>
      </c>
      <c r="E59" s="7">
        <v>5</v>
      </c>
      <c r="F59" s="7">
        <v>7</v>
      </c>
      <c r="G59" s="22">
        <v>7</v>
      </c>
      <c r="H59" s="23">
        <f t="shared" si="2"/>
        <v>0.7142857142857143</v>
      </c>
      <c r="I59" s="23">
        <f t="shared" si="2"/>
        <v>0.7142857142857143</v>
      </c>
      <c r="J59" s="4">
        <v>1212</v>
      </c>
      <c r="K59" s="4"/>
      <c r="L59" s="4"/>
      <c r="M59" s="4"/>
      <c r="N59" s="4"/>
    </row>
    <row r="60" spans="1:14" x14ac:dyDescent="0.25">
      <c r="A60" s="1" t="s">
        <v>101</v>
      </c>
      <c r="B60" s="4">
        <v>480</v>
      </c>
      <c r="C60" s="4">
        <v>480</v>
      </c>
      <c r="D60" s="7">
        <v>2</v>
      </c>
      <c r="E60" s="7">
        <v>2</v>
      </c>
      <c r="F60" s="7">
        <v>8</v>
      </c>
      <c r="G60" s="22">
        <v>9</v>
      </c>
      <c r="H60" s="23">
        <f t="shared" si="2"/>
        <v>0.25</v>
      </c>
      <c r="I60" s="23">
        <f t="shared" si="2"/>
        <v>0.22222222222222221</v>
      </c>
      <c r="J60" s="4">
        <v>480</v>
      </c>
      <c r="K60" s="4"/>
      <c r="L60" s="4"/>
      <c r="M60" s="4"/>
      <c r="N60" s="4"/>
    </row>
    <row r="61" spans="1:14" x14ac:dyDescent="0.25">
      <c r="A61" s="1" t="s">
        <v>102</v>
      </c>
      <c r="B61" s="4">
        <v>240</v>
      </c>
      <c r="C61" s="4">
        <v>588</v>
      </c>
      <c r="D61" s="7">
        <v>1</v>
      </c>
      <c r="E61" s="7">
        <v>2</v>
      </c>
      <c r="F61" s="7">
        <v>30</v>
      </c>
      <c r="G61" s="22">
        <v>30</v>
      </c>
      <c r="H61" s="23">
        <f t="shared" si="2"/>
        <v>3.3333333333333333E-2</v>
      </c>
      <c r="I61" s="23">
        <f t="shared" si="2"/>
        <v>6.6666666666666666E-2</v>
      </c>
      <c r="J61" s="4">
        <v>588</v>
      </c>
      <c r="K61" s="4"/>
      <c r="L61" s="4"/>
      <c r="M61" s="4"/>
      <c r="N61" s="4"/>
    </row>
    <row r="62" spans="1:14" x14ac:dyDescent="0.25">
      <c r="A62" s="1" t="s">
        <v>46</v>
      </c>
      <c r="B62" s="4">
        <v>28043.599999999999</v>
      </c>
      <c r="C62" s="4">
        <v>32858.559999999998</v>
      </c>
      <c r="D62" s="7">
        <v>167</v>
      </c>
      <c r="E62" s="7">
        <v>185</v>
      </c>
      <c r="F62" s="7">
        <v>1227</v>
      </c>
      <c r="G62" s="22">
        <v>1226</v>
      </c>
      <c r="H62" s="23">
        <f t="shared" si="2"/>
        <v>0.1361043194784026</v>
      </c>
      <c r="I62" s="23">
        <f t="shared" si="2"/>
        <v>0.15089722675367048</v>
      </c>
      <c r="J62" s="4">
        <v>32203.56</v>
      </c>
      <c r="K62" s="4"/>
      <c r="L62" s="4">
        <v>630</v>
      </c>
      <c r="M62" s="4"/>
      <c r="N62" s="4">
        <v>25</v>
      </c>
    </row>
    <row r="63" spans="1:14" x14ac:dyDescent="0.25">
      <c r="A63" s="1" t="s">
        <v>103</v>
      </c>
      <c r="B63" s="4">
        <v>60</v>
      </c>
      <c r="C63" s="4">
        <v>60</v>
      </c>
      <c r="D63" s="7">
        <v>1</v>
      </c>
      <c r="E63" s="7">
        <v>1</v>
      </c>
      <c r="F63" s="7">
        <v>5</v>
      </c>
      <c r="G63" s="22">
        <v>6</v>
      </c>
      <c r="H63" s="23">
        <f t="shared" si="2"/>
        <v>0.2</v>
      </c>
      <c r="I63" s="23">
        <f t="shared" si="2"/>
        <v>0.16666666666666666</v>
      </c>
      <c r="J63" s="4">
        <v>60</v>
      </c>
      <c r="K63" s="4"/>
      <c r="L63" s="4"/>
      <c r="M63" s="4"/>
      <c r="N63" s="4"/>
    </row>
    <row r="64" spans="1:14" x14ac:dyDescent="0.25">
      <c r="A64" s="1" t="s">
        <v>130</v>
      </c>
      <c r="B64" s="4">
        <v>7368</v>
      </c>
      <c r="C64" s="4">
        <v>6676</v>
      </c>
      <c r="D64" s="7">
        <v>52</v>
      </c>
      <c r="E64" s="7">
        <v>47</v>
      </c>
      <c r="F64" s="7">
        <v>282</v>
      </c>
      <c r="G64" s="22">
        <v>298</v>
      </c>
      <c r="H64" s="23">
        <f t="shared" si="2"/>
        <v>0.18439716312056736</v>
      </c>
      <c r="I64" s="23">
        <f t="shared" si="2"/>
        <v>0.15771812080536912</v>
      </c>
      <c r="J64" s="4">
        <v>6576</v>
      </c>
      <c r="K64" s="4"/>
      <c r="L64" s="4"/>
      <c r="M64" s="4"/>
      <c r="N64" s="4">
        <v>100</v>
      </c>
    </row>
    <row r="65" spans="1:14" x14ac:dyDescent="0.25">
      <c r="A65" s="1" t="s">
        <v>61</v>
      </c>
      <c r="B65" s="4">
        <v>1692</v>
      </c>
      <c r="C65" s="4">
        <v>1452</v>
      </c>
      <c r="D65" s="7">
        <v>10</v>
      </c>
      <c r="E65" s="7">
        <v>9</v>
      </c>
      <c r="F65" s="7">
        <v>222</v>
      </c>
      <c r="G65" s="22">
        <v>288</v>
      </c>
      <c r="H65" s="23">
        <f t="shared" si="2"/>
        <v>4.5045045045045043E-2</v>
      </c>
      <c r="I65" s="23">
        <f t="shared" si="2"/>
        <v>3.125E-2</v>
      </c>
      <c r="J65" s="4">
        <v>1452</v>
      </c>
      <c r="K65" s="4"/>
      <c r="L65" s="4"/>
      <c r="M65" s="4"/>
      <c r="N65" s="4"/>
    </row>
    <row r="66" spans="1:14" x14ac:dyDescent="0.25">
      <c r="A66" s="1" t="s">
        <v>77</v>
      </c>
      <c r="B66" s="4">
        <v>19188</v>
      </c>
      <c r="C66" s="4">
        <v>19057.88</v>
      </c>
      <c r="D66" s="7">
        <v>44</v>
      </c>
      <c r="E66" s="7">
        <v>49</v>
      </c>
      <c r="F66" s="7">
        <v>301</v>
      </c>
      <c r="G66" s="22">
        <v>305</v>
      </c>
      <c r="H66" s="23">
        <f t="shared" si="2"/>
        <v>0.1461794019933555</v>
      </c>
      <c r="I66" s="23">
        <f t="shared" si="2"/>
        <v>0.16065573770491803</v>
      </c>
      <c r="J66" s="4">
        <v>18707.88</v>
      </c>
      <c r="K66" s="4"/>
      <c r="L66" s="4"/>
      <c r="M66" s="4"/>
      <c r="N66" s="4">
        <v>350</v>
      </c>
    </row>
    <row r="67" spans="1:14" x14ac:dyDescent="0.25">
      <c r="A67" s="1" t="s">
        <v>104</v>
      </c>
      <c r="B67" s="4">
        <v>3440</v>
      </c>
      <c r="C67" s="4">
        <v>6873</v>
      </c>
      <c r="D67" s="7">
        <v>5</v>
      </c>
      <c r="E67" s="7">
        <v>7</v>
      </c>
      <c r="F67" s="7">
        <v>18</v>
      </c>
      <c r="G67" s="22">
        <v>16</v>
      </c>
      <c r="H67" s="23">
        <f t="shared" si="2"/>
        <v>0.27777777777777779</v>
      </c>
      <c r="I67" s="23">
        <f t="shared" si="2"/>
        <v>0.4375</v>
      </c>
      <c r="J67" s="4">
        <v>6768</v>
      </c>
      <c r="K67" s="4"/>
      <c r="L67" s="4">
        <v>105</v>
      </c>
      <c r="M67" s="4"/>
      <c r="N67" s="4"/>
    </row>
    <row r="68" spans="1:14" x14ac:dyDescent="0.25">
      <c r="A68" s="1" t="s">
        <v>53</v>
      </c>
      <c r="B68" s="4">
        <v>37992</v>
      </c>
      <c r="C68" s="4">
        <v>33270.199999999997</v>
      </c>
      <c r="D68" s="7">
        <v>140</v>
      </c>
      <c r="E68" s="7">
        <v>122</v>
      </c>
      <c r="F68" s="7">
        <v>1592</v>
      </c>
      <c r="G68" s="22">
        <v>1741</v>
      </c>
      <c r="H68" s="23">
        <f t="shared" si="2"/>
        <v>8.7939698492462318E-2</v>
      </c>
      <c r="I68" s="23">
        <f t="shared" si="2"/>
        <v>7.0074669730040201E-2</v>
      </c>
      <c r="J68" s="4">
        <v>33010.199999999997</v>
      </c>
      <c r="K68" s="4"/>
      <c r="L68" s="4">
        <v>260</v>
      </c>
      <c r="M68" s="4"/>
      <c r="N68" s="4"/>
    </row>
    <row r="69" spans="1:14" x14ac:dyDescent="0.25">
      <c r="A69" s="1" t="s">
        <v>83</v>
      </c>
      <c r="B69" s="4">
        <v>4656</v>
      </c>
      <c r="C69" s="4">
        <v>4044</v>
      </c>
      <c r="D69" s="7">
        <v>22</v>
      </c>
      <c r="E69" s="7">
        <v>17</v>
      </c>
      <c r="F69" s="7">
        <v>334</v>
      </c>
      <c r="G69" s="22">
        <v>302</v>
      </c>
      <c r="H69" s="23">
        <f t="shared" si="2"/>
        <v>6.5868263473053898E-2</v>
      </c>
      <c r="I69" s="23">
        <f t="shared" si="2"/>
        <v>5.6291390728476824E-2</v>
      </c>
      <c r="J69" s="4">
        <v>4044</v>
      </c>
      <c r="K69" s="4"/>
      <c r="L69" s="4"/>
      <c r="M69" s="4"/>
      <c r="N69" s="4"/>
    </row>
    <row r="70" spans="1:14" x14ac:dyDescent="0.25">
      <c r="A70" s="1" t="s">
        <v>54</v>
      </c>
      <c r="B70" s="4">
        <v>5512.32</v>
      </c>
      <c r="C70" s="4">
        <v>3528</v>
      </c>
      <c r="D70" s="7">
        <v>14</v>
      </c>
      <c r="E70" s="7">
        <v>7</v>
      </c>
      <c r="F70" s="7">
        <v>132</v>
      </c>
      <c r="G70" s="22">
        <v>139</v>
      </c>
      <c r="H70" s="23">
        <f t="shared" si="2"/>
        <v>0.10606060606060606</v>
      </c>
      <c r="I70" s="23">
        <f t="shared" si="2"/>
        <v>5.0359712230215826E-2</v>
      </c>
      <c r="J70" s="4">
        <v>3528</v>
      </c>
      <c r="K70" s="4"/>
      <c r="L70" s="4"/>
      <c r="M70" s="4"/>
      <c r="N70" s="4"/>
    </row>
    <row r="71" spans="1:14" x14ac:dyDescent="0.25">
      <c r="A71" s="1" t="s">
        <v>20</v>
      </c>
      <c r="B71" s="4">
        <v>6855.96</v>
      </c>
      <c r="C71" s="4">
        <v>6123.96</v>
      </c>
      <c r="D71" s="7">
        <v>34</v>
      </c>
      <c r="E71" s="7">
        <v>30</v>
      </c>
      <c r="F71" s="7">
        <v>408</v>
      </c>
      <c r="G71" s="22">
        <v>412</v>
      </c>
      <c r="H71" s="23">
        <f t="shared" si="2"/>
        <v>8.3333333333333329E-2</v>
      </c>
      <c r="I71" s="23">
        <f t="shared" si="2"/>
        <v>7.281553398058252E-2</v>
      </c>
      <c r="J71" s="4">
        <v>6123.96</v>
      </c>
      <c r="K71" s="4"/>
      <c r="L71" s="4"/>
      <c r="M71" s="4"/>
      <c r="N71" s="4"/>
    </row>
    <row r="72" spans="1:14" x14ac:dyDescent="0.25">
      <c r="A72" s="1" t="s">
        <v>105</v>
      </c>
      <c r="B72" s="4">
        <v>1440</v>
      </c>
      <c r="C72" s="4">
        <v>360</v>
      </c>
      <c r="D72" s="7">
        <v>4</v>
      </c>
      <c r="E72" s="7">
        <v>2</v>
      </c>
      <c r="F72" s="7">
        <v>6</v>
      </c>
      <c r="G72" s="22">
        <v>13</v>
      </c>
      <c r="H72" s="23">
        <f t="shared" si="2"/>
        <v>0.66666666666666663</v>
      </c>
      <c r="I72" s="23">
        <f t="shared" si="2"/>
        <v>0.15384615384615385</v>
      </c>
      <c r="J72" s="4">
        <v>360</v>
      </c>
      <c r="K72" s="4"/>
      <c r="L72" s="4"/>
      <c r="M72" s="4"/>
      <c r="N72" s="4"/>
    </row>
    <row r="73" spans="1:14" x14ac:dyDescent="0.25">
      <c r="A73" s="1" t="s">
        <v>131</v>
      </c>
      <c r="B73" s="4">
        <v>0</v>
      </c>
      <c r="C73" s="4">
        <v>1040</v>
      </c>
      <c r="D73" s="7">
        <v>0</v>
      </c>
      <c r="E73" s="7">
        <v>2</v>
      </c>
      <c r="F73" s="26">
        <v>0</v>
      </c>
      <c r="G73" s="22">
        <v>15</v>
      </c>
      <c r="I73" s="23">
        <f t="shared" ref="I73" si="3">E73/G73</f>
        <v>0.13333333333333333</v>
      </c>
      <c r="J73" s="4">
        <v>1020</v>
      </c>
      <c r="K73" s="4"/>
      <c r="L73" s="4">
        <v>20</v>
      </c>
      <c r="M73" s="4"/>
      <c r="N73" s="4"/>
    </row>
    <row r="74" spans="1:14" s="20" customFormat="1" ht="30" customHeight="1" x14ac:dyDescent="0.25">
      <c r="A74" s="16" t="s">
        <v>1</v>
      </c>
      <c r="B74" s="17" t="s">
        <v>135</v>
      </c>
      <c r="C74" s="17" t="s">
        <v>136</v>
      </c>
      <c r="D74" s="18" t="s">
        <v>137</v>
      </c>
      <c r="E74" s="18" t="s">
        <v>138</v>
      </c>
      <c r="F74" s="18" t="s">
        <v>139</v>
      </c>
      <c r="G74" s="18" t="s">
        <v>140</v>
      </c>
      <c r="H74" s="24" t="s">
        <v>141</v>
      </c>
      <c r="I74" s="19" t="s">
        <v>142</v>
      </c>
    </row>
    <row r="75" spans="1:14" x14ac:dyDescent="0.25">
      <c r="A75" s="1" t="s">
        <v>21</v>
      </c>
      <c r="B75" s="4">
        <v>1655</v>
      </c>
      <c r="C75" s="4">
        <v>1958</v>
      </c>
      <c r="D75" s="7">
        <v>7</v>
      </c>
      <c r="E75" s="7">
        <v>8</v>
      </c>
      <c r="F75" s="7">
        <v>16</v>
      </c>
      <c r="G75" s="22">
        <v>18</v>
      </c>
      <c r="H75" s="23">
        <f t="shared" ref="H75:I111" si="4">D75/F75</f>
        <v>0.4375</v>
      </c>
      <c r="I75" s="23">
        <f t="shared" si="4"/>
        <v>0.44444444444444442</v>
      </c>
      <c r="J75" s="4">
        <v>1560</v>
      </c>
      <c r="K75" s="4">
        <v>303</v>
      </c>
      <c r="L75" s="4">
        <v>95</v>
      </c>
      <c r="M75" s="4"/>
      <c r="N75" s="4"/>
    </row>
    <row r="76" spans="1:14" x14ac:dyDescent="0.25">
      <c r="A76" s="1" t="s">
        <v>106</v>
      </c>
      <c r="B76" s="4">
        <v>2400</v>
      </c>
      <c r="C76" s="4">
        <v>3650</v>
      </c>
      <c r="D76" s="7">
        <v>3</v>
      </c>
      <c r="E76" s="7">
        <v>5</v>
      </c>
      <c r="F76" s="7">
        <v>26</v>
      </c>
      <c r="G76" s="22">
        <v>26</v>
      </c>
      <c r="H76" s="23">
        <f t="shared" si="4"/>
        <v>0.11538461538461539</v>
      </c>
      <c r="I76" s="23">
        <f t="shared" si="4"/>
        <v>0.19230769230769232</v>
      </c>
      <c r="J76" s="4">
        <v>3600</v>
      </c>
      <c r="K76" s="4"/>
      <c r="L76" s="4">
        <v>50</v>
      </c>
      <c r="M76" s="4"/>
      <c r="N76" s="4"/>
    </row>
    <row r="77" spans="1:14" x14ac:dyDescent="0.25">
      <c r="A77" s="1" t="s">
        <v>87</v>
      </c>
      <c r="B77" s="4">
        <v>5227</v>
      </c>
      <c r="C77" s="4">
        <v>5159.2700000000004</v>
      </c>
      <c r="D77" s="7">
        <v>23</v>
      </c>
      <c r="E77" s="7">
        <v>26</v>
      </c>
      <c r="F77" s="7">
        <v>47</v>
      </c>
      <c r="G77" s="22">
        <v>40</v>
      </c>
      <c r="H77" s="23">
        <f t="shared" si="4"/>
        <v>0.48936170212765956</v>
      </c>
      <c r="I77" s="23">
        <f t="shared" si="4"/>
        <v>0.65</v>
      </c>
      <c r="J77" s="4">
        <v>3708</v>
      </c>
      <c r="K77" s="4">
        <v>1178.77</v>
      </c>
      <c r="L77" s="4">
        <v>220</v>
      </c>
      <c r="M77" s="4"/>
      <c r="N77" s="4">
        <v>52.5</v>
      </c>
    </row>
    <row r="78" spans="1:14" x14ac:dyDescent="0.25">
      <c r="A78" s="1" t="s">
        <v>107</v>
      </c>
      <c r="B78" s="4">
        <v>3768</v>
      </c>
      <c r="C78" s="4">
        <v>3773</v>
      </c>
      <c r="D78" s="7">
        <v>12</v>
      </c>
      <c r="E78" s="7">
        <v>15</v>
      </c>
      <c r="F78" s="7">
        <v>48</v>
      </c>
      <c r="G78" s="22">
        <v>50</v>
      </c>
      <c r="H78" s="23">
        <f t="shared" si="4"/>
        <v>0.25</v>
      </c>
      <c r="I78" s="23">
        <f t="shared" si="4"/>
        <v>0.3</v>
      </c>
      <c r="J78" s="4">
        <v>3768</v>
      </c>
      <c r="K78" s="4"/>
      <c r="L78" s="4">
        <v>5</v>
      </c>
      <c r="M78" s="4"/>
      <c r="N78" s="4"/>
    </row>
    <row r="79" spans="1:14" x14ac:dyDescent="0.25">
      <c r="A79" s="1" t="s">
        <v>22</v>
      </c>
      <c r="B79" s="4">
        <v>2400</v>
      </c>
      <c r="C79" s="4">
        <v>2580</v>
      </c>
      <c r="D79" s="7">
        <v>10</v>
      </c>
      <c r="E79" s="7">
        <v>9</v>
      </c>
      <c r="F79" s="7">
        <v>193</v>
      </c>
      <c r="G79" s="22">
        <v>201</v>
      </c>
      <c r="H79" s="23">
        <f t="shared" si="4"/>
        <v>5.181347150259067E-2</v>
      </c>
      <c r="I79" s="23">
        <f t="shared" si="4"/>
        <v>4.4776119402985072E-2</v>
      </c>
      <c r="J79" s="4">
        <v>2580</v>
      </c>
      <c r="K79" s="4"/>
      <c r="L79" s="4"/>
      <c r="M79" s="4"/>
      <c r="N79" s="4"/>
    </row>
    <row r="80" spans="1:14" x14ac:dyDescent="0.25">
      <c r="A80" s="1" t="s">
        <v>108</v>
      </c>
      <c r="B80" s="4">
        <v>26520.195</v>
      </c>
      <c r="C80" s="4">
        <v>27556.5</v>
      </c>
      <c r="D80" s="7">
        <v>98</v>
      </c>
      <c r="E80" s="7">
        <v>116</v>
      </c>
      <c r="F80" s="7">
        <v>227</v>
      </c>
      <c r="G80" s="22">
        <v>243</v>
      </c>
      <c r="H80" s="23">
        <f t="shared" si="4"/>
        <v>0.43171806167400884</v>
      </c>
      <c r="I80" s="23">
        <f t="shared" si="4"/>
        <v>0.47736625514403291</v>
      </c>
      <c r="J80" s="4">
        <v>26724</v>
      </c>
      <c r="K80" s="4"/>
      <c r="L80" s="4">
        <v>460</v>
      </c>
      <c r="M80" s="4">
        <v>250</v>
      </c>
      <c r="N80" s="4">
        <v>122.5</v>
      </c>
    </row>
    <row r="81" spans="1:14" x14ac:dyDescent="0.25">
      <c r="A81" s="1" t="s">
        <v>50</v>
      </c>
      <c r="B81" s="4">
        <v>60423.360000000001</v>
      </c>
      <c r="C81" s="4">
        <v>63629.54</v>
      </c>
      <c r="D81" s="7">
        <v>269</v>
      </c>
      <c r="E81" s="7">
        <v>303</v>
      </c>
      <c r="F81" s="7">
        <v>1140</v>
      </c>
      <c r="G81" s="22">
        <v>1121</v>
      </c>
      <c r="H81" s="23">
        <f t="shared" si="4"/>
        <v>0.23596491228070177</v>
      </c>
      <c r="I81" s="23">
        <f t="shared" si="4"/>
        <v>0.27029438001784123</v>
      </c>
      <c r="J81" s="4">
        <v>60585.54</v>
      </c>
      <c r="K81" s="4"/>
      <c r="L81" s="4">
        <v>2229</v>
      </c>
      <c r="M81" s="4"/>
      <c r="N81" s="4">
        <v>815</v>
      </c>
    </row>
    <row r="82" spans="1:14" x14ac:dyDescent="0.25">
      <c r="A82" s="1" t="s">
        <v>23</v>
      </c>
      <c r="B82" s="4">
        <v>40585.32</v>
      </c>
      <c r="C82" s="4">
        <v>38700.32</v>
      </c>
      <c r="D82" s="7">
        <v>166</v>
      </c>
      <c r="E82" s="7">
        <v>154</v>
      </c>
      <c r="F82" s="7">
        <v>905</v>
      </c>
      <c r="G82" s="22">
        <v>930</v>
      </c>
      <c r="H82" s="23">
        <f t="shared" si="4"/>
        <v>0.18342541436464088</v>
      </c>
      <c r="I82" s="23">
        <f t="shared" si="4"/>
        <v>0.16559139784946236</v>
      </c>
      <c r="J82" s="4">
        <v>38470.32</v>
      </c>
      <c r="K82" s="4"/>
      <c r="L82" s="4">
        <v>230</v>
      </c>
      <c r="M82" s="4"/>
      <c r="N82" s="4"/>
    </row>
    <row r="83" spans="1:14" x14ac:dyDescent="0.25">
      <c r="A83" s="1" t="s">
        <v>24</v>
      </c>
      <c r="B83" s="4">
        <v>16452</v>
      </c>
      <c r="C83" s="4">
        <v>6852</v>
      </c>
      <c r="D83" s="7">
        <v>26</v>
      </c>
      <c r="E83" s="7">
        <v>9</v>
      </c>
      <c r="F83" s="7">
        <v>501</v>
      </c>
      <c r="G83" s="22">
        <v>501</v>
      </c>
      <c r="H83" s="23">
        <f t="shared" si="4"/>
        <v>5.1896207584830337E-2</v>
      </c>
      <c r="I83" s="23">
        <f t="shared" si="4"/>
        <v>1.7964071856287425E-2</v>
      </c>
      <c r="J83" s="4">
        <v>6852</v>
      </c>
      <c r="K83" s="4"/>
      <c r="L83" s="4"/>
      <c r="M83" s="4"/>
      <c r="N83" s="4"/>
    </row>
    <row r="84" spans="1:14" x14ac:dyDescent="0.25">
      <c r="A84" s="1" t="s">
        <v>78</v>
      </c>
      <c r="B84" s="4">
        <v>27069</v>
      </c>
      <c r="C84" s="4">
        <v>67624.710000000006</v>
      </c>
      <c r="D84" s="7">
        <v>78</v>
      </c>
      <c r="E84" s="7">
        <v>118</v>
      </c>
      <c r="F84" s="7">
        <v>228</v>
      </c>
      <c r="G84" s="22">
        <v>229</v>
      </c>
      <c r="H84" s="23">
        <f t="shared" si="4"/>
        <v>0.34210526315789475</v>
      </c>
      <c r="I84" s="23">
        <f t="shared" si="4"/>
        <v>0.51528384279475981</v>
      </c>
      <c r="J84" s="4">
        <v>21972.959999999999</v>
      </c>
      <c r="K84" s="4">
        <v>45356.75</v>
      </c>
      <c r="L84" s="4">
        <v>295</v>
      </c>
      <c r="M84" s="4"/>
      <c r="N84" s="4"/>
    </row>
    <row r="85" spans="1:14" x14ac:dyDescent="0.25">
      <c r="A85" s="1" t="s">
        <v>65</v>
      </c>
      <c r="B85" s="4">
        <v>12473</v>
      </c>
      <c r="C85" s="4">
        <v>14571</v>
      </c>
      <c r="D85" s="7">
        <v>32</v>
      </c>
      <c r="E85" s="7">
        <v>32</v>
      </c>
      <c r="F85" s="7">
        <v>139</v>
      </c>
      <c r="G85" s="22">
        <v>156</v>
      </c>
      <c r="H85" s="23">
        <f t="shared" si="4"/>
        <v>0.23021582733812951</v>
      </c>
      <c r="I85" s="23">
        <f t="shared" si="4"/>
        <v>0.20512820512820512</v>
      </c>
      <c r="J85" s="4">
        <v>14568</v>
      </c>
      <c r="K85" s="4">
        <v>3</v>
      </c>
      <c r="L85" s="4"/>
      <c r="M85" s="4"/>
      <c r="N85" s="4"/>
    </row>
    <row r="86" spans="1:14" x14ac:dyDescent="0.25">
      <c r="A86" s="1" t="s">
        <v>25</v>
      </c>
      <c r="B86" s="4">
        <v>10830.12</v>
      </c>
      <c r="C86" s="4">
        <v>8166.12</v>
      </c>
      <c r="D86" s="7">
        <v>43</v>
      </c>
      <c r="E86" s="7">
        <v>38</v>
      </c>
      <c r="F86" s="7">
        <v>267</v>
      </c>
      <c r="G86" s="22">
        <v>265</v>
      </c>
      <c r="H86" s="23">
        <f t="shared" si="4"/>
        <v>0.16104868913857678</v>
      </c>
      <c r="I86" s="23">
        <f t="shared" si="4"/>
        <v>0.14339622641509434</v>
      </c>
      <c r="J86" s="4">
        <v>8166.12</v>
      </c>
      <c r="K86" s="4"/>
      <c r="L86" s="4"/>
      <c r="M86" s="4"/>
      <c r="N86" s="4"/>
    </row>
    <row r="87" spans="1:14" x14ac:dyDescent="0.25">
      <c r="A87" s="1" t="s">
        <v>66</v>
      </c>
      <c r="B87" s="4">
        <v>2114.88</v>
      </c>
      <c r="C87" s="4">
        <v>2114.88</v>
      </c>
      <c r="D87" s="7">
        <v>13</v>
      </c>
      <c r="E87" s="7">
        <v>13</v>
      </c>
      <c r="F87" s="7">
        <v>310</v>
      </c>
      <c r="G87" s="22">
        <v>257</v>
      </c>
      <c r="H87" s="23">
        <f t="shared" si="4"/>
        <v>4.1935483870967745E-2</v>
      </c>
      <c r="I87" s="23">
        <f t="shared" si="4"/>
        <v>5.0583657587548639E-2</v>
      </c>
      <c r="J87" s="4">
        <v>2114.88</v>
      </c>
      <c r="K87" s="4"/>
      <c r="L87" s="4"/>
      <c r="M87" s="4"/>
      <c r="N87" s="4"/>
    </row>
    <row r="88" spans="1:14" x14ac:dyDescent="0.25">
      <c r="A88" s="1" t="s">
        <v>26</v>
      </c>
      <c r="B88" s="4">
        <v>7628</v>
      </c>
      <c r="C88" s="4">
        <v>10110</v>
      </c>
      <c r="D88" s="7">
        <v>35</v>
      </c>
      <c r="E88" s="7">
        <v>50</v>
      </c>
      <c r="F88" s="7">
        <v>228</v>
      </c>
      <c r="G88" s="22">
        <v>300</v>
      </c>
      <c r="H88" s="23">
        <f t="shared" si="4"/>
        <v>0.15350877192982457</v>
      </c>
      <c r="I88" s="23">
        <f t="shared" si="4"/>
        <v>0.16666666666666666</v>
      </c>
      <c r="J88" s="4">
        <v>9840</v>
      </c>
      <c r="K88" s="4"/>
      <c r="L88" s="4">
        <v>270</v>
      </c>
      <c r="M88" s="4"/>
      <c r="N88" s="4"/>
    </row>
    <row r="89" spans="1:14" x14ac:dyDescent="0.25">
      <c r="A89" s="1" t="s">
        <v>27</v>
      </c>
      <c r="B89" s="4">
        <v>25784.880000000001</v>
      </c>
      <c r="C89" s="4">
        <v>24032.880000000001</v>
      </c>
      <c r="D89" s="7">
        <v>124</v>
      </c>
      <c r="E89" s="7">
        <v>118</v>
      </c>
      <c r="F89" s="7">
        <v>716</v>
      </c>
      <c r="G89" s="22">
        <v>718</v>
      </c>
      <c r="H89" s="23">
        <f t="shared" si="4"/>
        <v>0.17318435754189945</v>
      </c>
      <c r="I89" s="23">
        <f t="shared" si="4"/>
        <v>0.16434540389972144</v>
      </c>
      <c r="J89" s="4">
        <v>24032.880000000001</v>
      </c>
      <c r="K89" s="4"/>
      <c r="L89" s="4"/>
      <c r="M89" s="4"/>
      <c r="N89" s="4"/>
    </row>
    <row r="90" spans="1:14" x14ac:dyDescent="0.25">
      <c r="A90" s="1" t="s">
        <v>109</v>
      </c>
      <c r="B90" s="4">
        <v>900</v>
      </c>
      <c r="C90" s="4">
        <v>1620</v>
      </c>
      <c r="D90" s="7">
        <v>2</v>
      </c>
      <c r="E90" s="7">
        <v>3</v>
      </c>
      <c r="F90" s="7">
        <v>14</v>
      </c>
      <c r="G90" s="22">
        <v>15</v>
      </c>
      <c r="H90" s="23">
        <f t="shared" si="4"/>
        <v>0.14285714285714285</v>
      </c>
      <c r="I90" s="23">
        <f t="shared" si="4"/>
        <v>0.2</v>
      </c>
      <c r="J90" s="4">
        <v>1620</v>
      </c>
      <c r="K90" s="4"/>
      <c r="L90" s="4"/>
      <c r="M90" s="4"/>
      <c r="N90" s="4"/>
    </row>
    <row r="91" spans="1:14" x14ac:dyDescent="0.25">
      <c r="A91" s="1" t="s">
        <v>47</v>
      </c>
      <c r="B91" s="4">
        <v>13940.04</v>
      </c>
      <c r="C91" s="4">
        <v>13148</v>
      </c>
      <c r="D91" s="7">
        <v>33</v>
      </c>
      <c r="E91" s="7">
        <v>31</v>
      </c>
      <c r="F91" s="7">
        <v>364</v>
      </c>
      <c r="G91" s="22">
        <v>388</v>
      </c>
      <c r="H91" s="23">
        <f t="shared" si="4"/>
        <v>9.0659340659340656E-2</v>
      </c>
      <c r="I91" s="23">
        <f t="shared" si="4"/>
        <v>7.9896907216494839E-2</v>
      </c>
      <c r="J91" s="4">
        <v>12948</v>
      </c>
      <c r="K91" s="4"/>
      <c r="L91" s="4">
        <v>200</v>
      </c>
      <c r="M91" s="4"/>
      <c r="N91" s="4"/>
    </row>
    <row r="92" spans="1:14" x14ac:dyDescent="0.25">
      <c r="A92" s="1" t="s">
        <v>28</v>
      </c>
      <c r="B92" s="4">
        <v>20148</v>
      </c>
      <c r="C92" s="4">
        <v>20833</v>
      </c>
      <c r="D92" s="7">
        <v>28</v>
      </c>
      <c r="E92" s="7">
        <v>38</v>
      </c>
      <c r="F92" s="7">
        <v>186</v>
      </c>
      <c r="G92" s="22">
        <v>193</v>
      </c>
      <c r="H92" s="23">
        <f t="shared" si="4"/>
        <v>0.15053763440860216</v>
      </c>
      <c r="I92" s="23">
        <f t="shared" si="4"/>
        <v>0.19689119170984457</v>
      </c>
      <c r="J92" s="4">
        <v>20628</v>
      </c>
      <c r="K92" s="4"/>
      <c r="L92" s="4">
        <v>85</v>
      </c>
      <c r="M92" s="4"/>
      <c r="N92" s="4">
        <v>120</v>
      </c>
    </row>
    <row r="93" spans="1:14" x14ac:dyDescent="0.25">
      <c r="A93" s="1" t="s">
        <v>110</v>
      </c>
      <c r="B93" s="4">
        <v>1080</v>
      </c>
      <c r="C93" s="4">
        <v>1080</v>
      </c>
      <c r="D93" s="7">
        <v>3</v>
      </c>
      <c r="E93" s="7">
        <v>3</v>
      </c>
      <c r="F93" s="7">
        <v>10</v>
      </c>
      <c r="G93" s="22">
        <v>10</v>
      </c>
      <c r="H93" s="23">
        <f t="shared" si="4"/>
        <v>0.3</v>
      </c>
      <c r="I93" s="23">
        <f t="shared" si="4"/>
        <v>0.3</v>
      </c>
      <c r="J93" s="4">
        <v>1080</v>
      </c>
      <c r="K93" s="4"/>
      <c r="L93" s="4"/>
      <c r="M93" s="4"/>
      <c r="N93" s="4"/>
    </row>
    <row r="94" spans="1:14" x14ac:dyDescent="0.25">
      <c r="A94" s="1" t="s">
        <v>86</v>
      </c>
      <c r="B94" s="4">
        <v>420</v>
      </c>
      <c r="C94" s="4">
        <v>660</v>
      </c>
      <c r="D94" s="7">
        <v>2</v>
      </c>
      <c r="E94" s="7">
        <v>4</v>
      </c>
      <c r="F94" s="7">
        <v>19</v>
      </c>
      <c r="G94" s="22">
        <v>18</v>
      </c>
      <c r="H94" s="23">
        <f t="shared" si="4"/>
        <v>0.10526315789473684</v>
      </c>
      <c r="I94" s="23">
        <f t="shared" si="4"/>
        <v>0.22222222222222221</v>
      </c>
      <c r="J94" s="4">
        <v>660</v>
      </c>
      <c r="K94" s="4"/>
      <c r="L94" s="4"/>
      <c r="M94" s="4"/>
      <c r="N94" s="4"/>
    </row>
    <row r="95" spans="1:14" x14ac:dyDescent="0.25">
      <c r="A95" s="1" t="s">
        <v>111</v>
      </c>
      <c r="B95" s="4">
        <v>14390</v>
      </c>
      <c r="C95" s="4">
        <v>13462</v>
      </c>
      <c r="D95" s="7">
        <v>22</v>
      </c>
      <c r="E95" s="7">
        <v>21</v>
      </c>
      <c r="F95" s="7">
        <v>82</v>
      </c>
      <c r="G95" s="22">
        <v>92</v>
      </c>
      <c r="H95" s="23">
        <f t="shared" si="4"/>
        <v>0.26829268292682928</v>
      </c>
      <c r="I95" s="23">
        <f t="shared" si="4"/>
        <v>0.22826086956521738</v>
      </c>
      <c r="J95" s="4">
        <v>13212</v>
      </c>
      <c r="K95" s="4"/>
      <c r="L95" s="4">
        <v>250</v>
      </c>
      <c r="M95" s="4"/>
      <c r="N95" s="4"/>
    </row>
    <row r="96" spans="1:14" x14ac:dyDescent="0.25">
      <c r="A96" s="1" t="s">
        <v>112</v>
      </c>
      <c r="B96" s="4">
        <v>60</v>
      </c>
      <c r="C96" s="4">
        <v>100</v>
      </c>
      <c r="D96" s="7">
        <v>1</v>
      </c>
      <c r="E96" s="7">
        <v>2</v>
      </c>
      <c r="F96" s="7">
        <v>7</v>
      </c>
      <c r="G96" s="22">
        <v>7</v>
      </c>
      <c r="H96" s="23">
        <f t="shared" si="4"/>
        <v>0.14285714285714285</v>
      </c>
      <c r="I96" s="23">
        <f t="shared" si="4"/>
        <v>0.2857142857142857</v>
      </c>
      <c r="J96" s="4">
        <v>60</v>
      </c>
      <c r="K96" s="4"/>
      <c r="L96" s="4">
        <v>40</v>
      </c>
      <c r="M96" s="4"/>
      <c r="N96" s="4"/>
    </row>
    <row r="97" spans="1:14" x14ac:dyDescent="0.25">
      <c r="A97" s="1" t="s">
        <v>59</v>
      </c>
      <c r="B97" s="4">
        <v>7120</v>
      </c>
      <c r="C97" s="4">
        <v>8273</v>
      </c>
      <c r="D97" s="7">
        <v>37</v>
      </c>
      <c r="E97" s="7">
        <v>44</v>
      </c>
      <c r="F97" s="7">
        <v>124</v>
      </c>
      <c r="G97" s="22">
        <v>129</v>
      </c>
      <c r="H97" s="23">
        <f t="shared" si="4"/>
        <v>0.29838709677419356</v>
      </c>
      <c r="I97" s="23">
        <f t="shared" si="4"/>
        <v>0.34108527131782945</v>
      </c>
      <c r="J97" s="4">
        <v>8028</v>
      </c>
      <c r="K97" s="4"/>
      <c r="L97" s="4">
        <v>245</v>
      </c>
      <c r="M97" s="4"/>
      <c r="N97" s="4"/>
    </row>
    <row r="98" spans="1:14" x14ac:dyDescent="0.25">
      <c r="A98" s="1" t="s">
        <v>51</v>
      </c>
      <c r="B98" s="4">
        <v>7668</v>
      </c>
      <c r="C98" s="4">
        <v>8392</v>
      </c>
      <c r="D98" s="7">
        <v>37</v>
      </c>
      <c r="E98" s="7">
        <v>37</v>
      </c>
      <c r="F98" s="7">
        <v>604</v>
      </c>
      <c r="G98" s="22">
        <v>729</v>
      </c>
      <c r="H98" s="23">
        <f t="shared" si="4"/>
        <v>6.1258278145695365E-2</v>
      </c>
      <c r="I98" s="23">
        <f t="shared" si="4"/>
        <v>5.0754458161865572E-2</v>
      </c>
      <c r="J98" s="4">
        <v>8292</v>
      </c>
      <c r="K98" s="4"/>
      <c r="L98" s="4">
        <v>100</v>
      </c>
      <c r="M98" s="4"/>
      <c r="N98" s="4"/>
    </row>
    <row r="99" spans="1:14" x14ac:dyDescent="0.25">
      <c r="A99" s="1" t="s">
        <v>60</v>
      </c>
      <c r="B99" s="4">
        <v>3756</v>
      </c>
      <c r="C99" s="4">
        <v>3240</v>
      </c>
      <c r="D99" s="7">
        <v>20</v>
      </c>
      <c r="E99" s="7">
        <v>20</v>
      </c>
      <c r="F99" s="7">
        <v>100</v>
      </c>
      <c r="G99" s="22">
        <v>99</v>
      </c>
      <c r="H99" s="23">
        <f t="shared" si="4"/>
        <v>0.2</v>
      </c>
      <c r="I99" s="23">
        <f t="shared" si="4"/>
        <v>0.20202020202020202</v>
      </c>
      <c r="J99" s="4">
        <v>3240</v>
      </c>
      <c r="K99" s="4"/>
      <c r="L99" s="4"/>
      <c r="M99" s="4"/>
      <c r="N99" s="4"/>
    </row>
    <row r="100" spans="1:14" x14ac:dyDescent="0.25">
      <c r="A100" s="1" t="s">
        <v>113</v>
      </c>
      <c r="B100" s="4">
        <v>3636.96</v>
      </c>
      <c r="C100" s="4">
        <v>3596.96</v>
      </c>
      <c r="D100" s="7">
        <v>17</v>
      </c>
      <c r="E100" s="7">
        <v>17</v>
      </c>
      <c r="F100" s="7">
        <v>62</v>
      </c>
      <c r="G100" s="22">
        <v>61</v>
      </c>
      <c r="H100" s="23">
        <f t="shared" si="4"/>
        <v>0.27419354838709675</v>
      </c>
      <c r="I100" s="23">
        <f t="shared" si="4"/>
        <v>0.27868852459016391</v>
      </c>
      <c r="J100" s="4">
        <v>3396.96</v>
      </c>
      <c r="K100" s="4"/>
      <c r="L100" s="4">
        <v>200</v>
      </c>
      <c r="M100" s="4"/>
      <c r="N100" s="4"/>
    </row>
    <row r="101" spans="1:14" x14ac:dyDescent="0.25">
      <c r="A101" s="1" t="s">
        <v>114</v>
      </c>
      <c r="B101" s="4">
        <v>5940</v>
      </c>
      <c r="C101" s="4">
        <v>5940</v>
      </c>
      <c r="D101" s="7">
        <v>14</v>
      </c>
      <c r="E101" s="7">
        <v>14</v>
      </c>
      <c r="F101" s="7">
        <v>22</v>
      </c>
      <c r="G101" s="22">
        <v>23</v>
      </c>
      <c r="H101" s="23">
        <f t="shared" si="4"/>
        <v>0.63636363636363635</v>
      </c>
      <c r="I101" s="23">
        <f t="shared" si="4"/>
        <v>0.60869565217391308</v>
      </c>
      <c r="J101" s="4">
        <v>5940</v>
      </c>
      <c r="K101" s="4"/>
      <c r="L101" s="4"/>
      <c r="M101" s="4"/>
      <c r="N101" s="4"/>
    </row>
    <row r="102" spans="1:14" x14ac:dyDescent="0.25">
      <c r="A102" s="1" t="s">
        <v>115</v>
      </c>
      <c r="B102" s="4">
        <v>7944</v>
      </c>
      <c r="C102" s="4">
        <v>9780</v>
      </c>
      <c r="D102" s="7">
        <v>33</v>
      </c>
      <c r="E102" s="7">
        <v>33</v>
      </c>
      <c r="F102" s="7">
        <v>375</v>
      </c>
      <c r="G102" s="22">
        <v>380</v>
      </c>
      <c r="H102" s="23">
        <f t="shared" si="4"/>
        <v>8.7999999999999995E-2</v>
      </c>
      <c r="I102" s="23">
        <f t="shared" si="4"/>
        <v>8.6842105263157901E-2</v>
      </c>
      <c r="J102" s="4">
        <v>9780</v>
      </c>
      <c r="K102" s="4"/>
      <c r="L102" s="4"/>
      <c r="M102" s="4"/>
      <c r="N102" s="4"/>
    </row>
    <row r="103" spans="1:14" x14ac:dyDescent="0.25">
      <c r="A103" s="1" t="s">
        <v>116</v>
      </c>
      <c r="B103" s="4">
        <v>3090</v>
      </c>
      <c r="C103" s="4">
        <v>2550</v>
      </c>
      <c r="D103" s="7">
        <v>10</v>
      </c>
      <c r="E103" s="7">
        <v>8</v>
      </c>
      <c r="F103" s="7">
        <v>59</v>
      </c>
      <c r="G103" s="22">
        <v>59</v>
      </c>
      <c r="H103" s="23">
        <f t="shared" si="4"/>
        <v>0.16949152542372881</v>
      </c>
      <c r="I103" s="23">
        <f t="shared" si="4"/>
        <v>0.13559322033898305</v>
      </c>
      <c r="J103" s="4">
        <v>2550</v>
      </c>
      <c r="K103" s="4"/>
      <c r="L103" s="4"/>
      <c r="M103" s="4"/>
      <c r="N103" s="4"/>
    </row>
    <row r="104" spans="1:14" x14ac:dyDescent="0.25">
      <c r="A104" s="1" t="s">
        <v>29</v>
      </c>
      <c r="B104" s="4">
        <v>17500</v>
      </c>
      <c r="C104" s="4">
        <v>16628</v>
      </c>
      <c r="D104" s="7">
        <v>75</v>
      </c>
      <c r="E104" s="7">
        <v>73</v>
      </c>
      <c r="F104" s="7">
        <v>428</v>
      </c>
      <c r="G104" s="22">
        <v>431</v>
      </c>
      <c r="H104" s="23">
        <f t="shared" si="4"/>
        <v>0.17523364485981308</v>
      </c>
      <c r="I104" s="23">
        <f t="shared" si="4"/>
        <v>0.16937354988399073</v>
      </c>
      <c r="J104" s="4">
        <v>16488</v>
      </c>
      <c r="K104" s="4"/>
      <c r="L104" s="4">
        <v>140</v>
      </c>
      <c r="M104" s="4"/>
      <c r="N104" s="4"/>
    </row>
    <row r="105" spans="1:14" x14ac:dyDescent="0.25">
      <c r="A105" s="1" t="s">
        <v>30</v>
      </c>
      <c r="B105" s="4">
        <v>10020</v>
      </c>
      <c r="C105" s="4">
        <v>10816</v>
      </c>
      <c r="D105" s="7">
        <v>32</v>
      </c>
      <c r="E105" s="7">
        <v>40</v>
      </c>
      <c r="F105" s="7">
        <v>630</v>
      </c>
      <c r="G105" s="22">
        <v>554</v>
      </c>
      <c r="H105" s="23">
        <f t="shared" si="4"/>
        <v>5.0793650793650794E-2</v>
      </c>
      <c r="I105" s="23">
        <f t="shared" si="4"/>
        <v>7.2202166064981949E-2</v>
      </c>
      <c r="J105" s="4">
        <v>10716</v>
      </c>
      <c r="K105" s="4"/>
      <c r="L105" s="4">
        <v>100</v>
      </c>
      <c r="M105" s="4"/>
      <c r="N105" s="4"/>
    </row>
    <row r="106" spans="1:14" x14ac:dyDescent="0.25">
      <c r="A106" s="1" t="s">
        <v>117</v>
      </c>
      <c r="B106" s="4">
        <v>227.4</v>
      </c>
      <c r="C106" s="4">
        <v>227.4</v>
      </c>
      <c r="D106" s="7">
        <v>1</v>
      </c>
      <c r="E106" s="7">
        <v>1</v>
      </c>
      <c r="F106" s="7">
        <v>7</v>
      </c>
      <c r="G106" s="22">
        <v>4</v>
      </c>
      <c r="H106" s="23">
        <f t="shared" si="4"/>
        <v>0.14285714285714285</v>
      </c>
      <c r="I106" s="23">
        <f t="shared" si="4"/>
        <v>0.25</v>
      </c>
      <c r="J106" s="4">
        <v>227.4</v>
      </c>
      <c r="K106" s="4"/>
      <c r="L106" s="4"/>
      <c r="M106" s="4"/>
      <c r="N106" s="4"/>
    </row>
    <row r="107" spans="1:14" x14ac:dyDescent="0.25">
      <c r="A107" s="1" t="s">
        <v>118</v>
      </c>
      <c r="B107" s="4">
        <v>608.16</v>
      </c>
      <c r="C107" s="4">
        <v>108</v>
      </c>
      <c r="D107" s="7">
        <v>3</v>
      </c>
      <c r="E107" s="7">
        <v>2</v>
      </c>
      <c r="F107" s="7">
        <v>9</v>
      </c>
      <c r="G107" s="22">
        <v>9</v>
      </c>
      <c r="H107" s="23">
        <f t="shared" si="4"/>
        <v>0.33333333333333331</v>
      </c>
      <c r="I107" s="23">
        <f t="shared" si="4"/>
        <v>0.22222222222222221</v>
      </c>
      <c r="J107" s="4">
        <v>108</v>
      </c>
      <c r="K107" s="4"/>
      <c r="L107" s="4"/>
      <c r="M107" s="4"/>
      <c r="N107" s="4"/>
    </row>
    <row r="108" spans="1:14" x14ac:dyDescent="0.25">
      <c r="A108" s="1" t="s">
        <v>31</v>
      </c>
      <c r="B108" s="4">
        <v>267270.07500000001</v>
      </c>
      <c r="C108" s="4">
        <v>257120.74</v>
      </c>
      <c r="D108" s="7">
        <v>921</v>
      </c>
      <c r="E108" s="7">
        <v>922</v>
      </c>
      <c r="F108" s="7">
        <v>6541</v>
      </c>
      <c r="G108" s="22">
        <v>6658</v>
      </c>
      <c r="H108" s="23">
        <f t="shared" si="4"/>
        <v>0.14080415838556795</v>
      </c>
      <c r="I108" s="23">
        <f t="shared" si="4"/>
        <v>0.1384800240312406</v>
      </c>
      <c r="J108" s="4">
        <v>255066.23999999999</v>
      </c>
      <c r="K108" s="4"/>
      <c r="L108" s="4">
        <v>1997</v>
      </c>
      <c r="M108" s="4"/>
      <c r="N108" s="4">
        <v>57.5</v>
      </c>
    </row>
    <row r="109" spans="1:14" x14ac:dyDescent="0.25">
      <c r="A109" s="1" t="s">
        <v>79</v>
      </c>
      <c r="B109" s="4">
        <v>1786216.46</v>
      </c>
      <c r="C109" s="4">
        <v>1858591</v>
      </c>
      <c r="D109" s="7">
        <v>3529</v>
      </c>
      <c r="E109" s="7">
        <v>3761</v>
      </c>
      <c r="F109" s="7">
        <v>26068</v>
      </c>
      <c r="G109" s="22">
        <v>27184</v>
      </c>
      <c r="H109" s="23">
        <f t="shared" si="4"/>
        <v>0.13537670707380697</v>
      </c>
      <c r="I109" s="23">
        <f t="shared" si="4"/>
        <v>0.13835344320188345</v>
      </c>
      <c r="J109" s="4">
        <v>1836566.76</v>
      </c>
      <c r="K109" s="4">
        <v>767.74</v>
      </c>
      <c r="L109" s="4">
        <v>15750</v>
      </c>
      <c r="M109" s="4"/>
      <c r="N109" s="4">
        <v>5506.5</v>
      </c>
    </row>
    <row r="110" spans="1:14" x14ac:dyDescent="0.25">
      <c r="A110" s="1" t="s">
        <v>119</v>
      </c>
      <c r="B110" s="4">
        <v>8772</v>
      </c>
      <c r="C110" s="4">
        <v>8608</v>
      </c>
      <c r="D110" s="7">
        <v>24</v>
      </c>
      <c r="E110" s="7">
        <v>28</v>
      </c>
      <c r="F110" s="7">
        <v>139</v>
      </c>
      <c r="G110" s="22">
        <v>140</v>
      </c>
      <c r="H110" s="23">
        <f t="shared" si="4"/>
        <v>0.17266187050359713</v>
      </c>
      <c r="I110" s="23">
        <f t="shared" si="4"/>
        <v>0.2</v>
      </c>
      <c r="J110" s="4">
        <v>8508</v>
      </c>
      <c r="K110" s="4"/>
      <c r="L110" s="4">
        <v>100</v>
      </c>
      <c r="M110" s="4"/>
      <c r="N110" s="4"/>
    </row>
    <row r="111" spans="1:14" x14ac:dyDescent="0.25">
      <c r="A111" s="1" t="s">
        <v>84</v>
      </c>
      <c r="B111" s="4">
        <v>12792</v>
      </c>
      <c r="C111" s="4">
        <v>13158</v>
      </c>
      <c r="D111" s="7">
        <v>71</v>
      </c>
      <c r="E111" s="7">
        <v>121</v>
      </c>
      <c r="F111" s="7">
        <v>655</v>
      </c>
      <c r="G111" s="22">
        <v>707</v>
      </c>
      <c r="H111" s="23">
        <f t="shared" si="4"/>
        <v>0.10839694656488549</v>
      </c>
      <c r="I111" s="23">
        <f t="shared" si="4"/>
        <v>0.17114568599717114</v>
      </c>
      <c r="J111" s="4">
        <v>12324</v>
      </c>
      <c r="K111" s="4">
        <v>284</v>
      </c>
      <c r="L111" s="4">
        <v>500</v>
      </c>
      <c r="M111" s="4"/>
      <c r="N111" s="4">
        <v>50</v>
      </c>
    </row>
    <row r="112" spans="1:14" s="20" customFormat="1" ht="30" x14ac:dyDescent="0.25">
      <c r="A112" s="16" t="s">
        <v>1</v>
      </c>
      <c r="B112" s="17" t="s">
        <v>135</v>
      </c>
      <c r="C112" s="17" t="s">
        <v>136</v>
      </c>
      <c r="D112" s="18" t="s">
        <v>137</v>
      </c>
      <c r="E112" s="18" t="s">
        <v>138</v>
      </c>
      <c r="F112" s="18" t="s">
        <v>139</v>
      </c>
      <c r="G112" s="18" t="s">
        <v>140</v>
      </c>
      <c r="H112" s="24" t="s">
        <v>144</v>
      </c>
      <c r="I112" s="19" t="s">
        <v>142</v>
      </c>
    </row>
    <row r="113" spans="1:14" x14ac:dyDescent="0.25">
      <c r="A113" s="1" t="s">
        <v>32</v>
      </c>
      <c r="B113" s="4">
        <v>6396</v>
      </c>
      <c r="C113" s="4">
        <v>5280</v>
      </c>
      <c r="D113" s="7">
        <v>24</v>
      </c>
      <c r="E113" s="7">
        <v>20</v>
      </c>
      <c r="F113" s="7">
        <v>341</v>
      </c>
      <c r="G113" s="22">
        <v>253</v>
      </c>
      <c r="H113" s="23">
        <f>D113/F113</f>
        <v>7.0381231671554259E-2</v>
      </c>
      <c r="I113" s="23">
        <f t="shared" ref="I113:I134" si="5">E113/G113</f>
        <v>7.9051383399209488E-2</v>
      </c>
      <c r="J113" s="4">
        <v>5280</v>
      </c>
      <c r="K113" s="4"/>
      <c r="L113" s="4"/>
      <c r="M113" s="4"/>
      <c r="N113" s="4"/>
    </row>
    <row r="114" spans="1:14" x14ac:dyDescent="0.25">
      <c r="A114" s="1" t="s">
        <v>132</v>
      </c>
      <c r="B114" s="4">
        <v>1080</v>
      </c>
      <c r="C114" s="4">
        <v>346.31</v>
      </c>
      <c r="D114" s="7">
        <v>0</v>
      </c>
      <c r="E114" s="7">
        <v>1</v>
      </c>
      <c r="F114" s="7">
        <v>0</v>
      </c>
      <c r="G114" s="22">
        <v>20</v>
      </c>
      <c r="H114" s="23"/>
      <c r="I114" s="23">
        <f t="shared" si="5"/>
        <v>0.05</v>
      </c>
      <c r="J114" s="4"/>
      <c r="K114" s="4">
        <v>346.31</v>
      </c>
      <c r="L114" s="4"/>
      <c r="M114" s="4"/>
      <c r="N114" s="4"/>
    </row>
    <row r="115" spans="1:14" x14ac:dyDescent="0.25">
      <c r="A115" s="1" t="s">
        <v>80</v>
      </c>
      <c r="B115" s="4">
        <v>1080</v>
      </c>
      <c r="C115" s="4">
        <v>1225</v>
      </c>
      <c r="D115" s="7">
        <v>2</v>
      </c>
      <c r="E115" s="7">
        <v>3</v>
      </c>
      <c r="F115" s="7">
        <v>6</v>
      </c>
      <c r="G115" s="22">
        <v>6</v>
      </c>
      <c r="H115" s="23">
        <f t="shared" ref="H115:H132" si="6">D115/F115</f>
        <v>0.33333333333333331</v>
      </c>
      <c r="I115" s="23">
        <f t="shared" si="5"/>
        <v>0.5</v>
      </c>
      <c r="J115" s="4">
        <v>1200</v>
      </c>
      <c r="K115" s="4"/>
      <c r="L115" s="4">
        <v>25</v>
      </c>
      <c r="M115" s="4"/>
      <c r="N115" s="4"/>
    </row>
    <row r="116" spans="1:14" x14ac:dyDescent="0.25">
      <c r="A116" s="1" t="s">
        <v>120</v>
      </c>
      <c r="B116" s="4">
        <v>1260</v>
      </c>
      <c r="C116" s="4">
        <v>792</v>
      </c>
      <c r="D116" s="7">
        <v>1</v>
      </c>
      <c r="E116" s="7">
        <v>2</v>
      </c>
      <c r="F116" s="7">
        <v>13</v>
      </c>
      <c r="G116" s="22">
        <v>13</v>
      </c>
      <c r="H116" s="23">
        <f t="shared" si="6"/>
        <v>7.6923076923076927E-2</v>
      </c>
      <c r="I116" s="23">
        <f t="shared" si="5"/>
        <v>0.15384615384615385</v>
      </c>
      <c r="J116" s="4">
        <v>792</v>
      </c>
      <c r="K116" s="4"/>
      <c r="L116" s="4"/>
      <c r="M116" s="4"/>
      <c r="N116" s="4"/>
    </row>
    <row r="117" spans="1:14" x14ac:dyDescent="0.25">
      <c r="A117" s="1" t="s">
        <v>121</v>
      </c>
      <c r="B117" s="4">
        <v>48</v>
      </c>
      <c r="C117" s="4">
        <v>269</v>
      </c>
      <c r="D117" s="7">
        <v>2</v>
      </c>
      <c r="E117" s="7">
        <v>2</v>
      </c>
      <c r="F117" s="7">
        <v>2</v>
      </c>
      <c r="G117" s="22">
        <v>2</v>
      </c>
      <c r="H117" s="23">
        <f t="shared" si="6"/>
        <v>1</v>
      </c>
      <c r="I117" s="23">
        <f t="shared" si="5"/>
        <v>1</v>
      </c>
      <c r="J117" s="4">
        <v>144</v>
      </c>
      <c r="K117" s="4"/>
      <c r="L117" s="4">
        <v>125</v>
      </c>
      <c r="M117" s="4"/>
      <c r="N117" s="4"/>
    </row>
    <row r="118" spans="1:14" x14ac:dyDescent="0.25">
      <c r="A118" s="1" t="s">
        <v>81</v>
      </c>
      <c r="B118" s="4">
        <v>3984</v>
      </c>
      <c r="C118" s="4">
        <v>4578.8999999999996</v>
      </c>
      <c r="D118" s="7">
        <v>21</v>
      </c>
      <c r="E118" s="7">
        <v>19</v>
      </c>
      <c r="F118" s="7">
        <v>42</v>
      </c>
      <c r="G118" s="22">
        <v>39</v>
      </c>
      <c r="H118" s="23">
        <f t="shared" si="6"/>
        <v>0.5</v>
      </c>
      <c r="I118" s="23">
        <f t="shared" si="5"/>
        <v>0.48717948717948717</v>
      </c>
      <c r="J118" s="4">
        <v>4032</v>
      </c>
      <c r="K118" s="4">
        <v>526.9</v>
      </c>
      <c r="L118" s="4">
        <v>20</v>
      </c>
      <c r="M118" s="4"/>
      <c r="N118" s="4"/>
    </row>
    <row r="119" spans="1:14" x14ac:dyDescent="0.25">
      <c r="A119" s="1" t="s">
        <v>64</v>
      </c>
      <c r="B119" s="4">
        <v>6768</v>
      </c>
      <c r="C119" s="4">
        <v>5626</v>
      </c>
      <c r="D119" s="7">
        <v>30</v>
      </c>
      <c r="E119" s="7">
        <v>25</v>
      </c>
      <c r="F119" s="7">
        <v>124</v>
      </c>
      <c r="G119" s="22">
        <v>101</v>
      </c>
      <c r="H119" s="23">
        <f t="shared" si="6"/>
        <v>0.24193548387096775</v>
      </c>
      <c r="I119" s="23">
        <f t="shared" si="5"/>
        <v>0.24752475247524752</v>
      </c>
      <c r="J119" s="4">
        <v>5616</v>
      </c>
      <c r="K119" s="4">
        <v>10</v>
      </c>
      <c r="L119" s="4"/>
      <c r="M119" s="4"/>
      <c r="N119" s="4"/>
    </row>
    <row r="120" spans="1:14" x14ac:dyDescent="0.25">
      <c r="A120" s="1" t="s">
        <v>88</v>
      </c>
      <c r="B120" s="4">
        <v>826.2</v>
      </c>
      <c r="C120" s="4">
        <v>1486.2</v>
      </c>
      <c r="D120" s="7">
        <v>6</v>
      </c>
      <c r="E120" s="7">
        <v>7</v>
      </c>
      <c r="F120" s="7">
        <v>35</v>
      </c>
      <c r="G120" s="22">
        <v>31</v>
      </c>
      <c r="H120" s="23">
        <f t="shared" si="6"/>
        <v>0.17142857142857143</v>
      </c>
      <c r="I120" s="23">
        <f t="shared" si="5"/>
        <v>0.22580645161290322</v>
      </c>
      <c r="J120" s="4">
        <v>1486.2</v>
      </c>
      <c r="K120" s="4"/>
      <c r="L120" s="4"/>
      <c r="M120" s="4"/>
      <c r="N120" s="4"/>
    </row>
    <row r="121" spans="1:14" x14ac:dyDescent="0.25">
      <c r="A121" s="1" t="s">
        <v>82</v>
      </c>
      <c r="B121" s="4">
        <v>8630</v>
      </c>
      <c r="C121" s="4">
        <v>10618</v>
      </c>
      <c r="D121" s="7">
        <v>25</v>
      </c>
      <c r="E121" s="7">
        <v>31</v>
      </c>
      <c r="F121" s="7">
        <v>63</v>
      </c>
      <c r="G121" s="22">
        <v>65</v>
      </c>
      <c r="H121" s="23">
        <f t="shared" si="6"/>
        <v>0.3968253968253968</v>
      </c>
      <c r="I121" s="23">
        <f t="shared" si="5"/>
        <v>0.47692307692307695</v>
      </c>
      <c r="J121" s="4">
        <v>10368</v>
      </c>
      <c r="K121" s="4"/>
      <c r="L121" s="4">
        <v>250</v>
      </c>
      <c r="M121" s="4"/>
      <c r="N121" s="4"/>
    </row>
    <row r="122" spans="1:14" x14ac:dyDescent="0.25">
      <c r="A122" s="1" t="s">
        <v>36</v>
      </c>
      <c r="B122" s="4">
        <v>41684.199999999997</v>
      </c>
      <c r="C122" s="4">
        <v>41341.29</v>
      </c>
      <c r="D122" s="7">
        <v>338</v>
      </c>
      <c r="E122" s="7">
        <v>326</v>
      </c>
      <c r="F122" s="7">
        <v>2219</v>
      </c>
      <c r="G122" s="22">
        <v>2182</v>
      </c>
      <c r="H122" s="23">
        <f t="shared" si="6"/>
        <v>0.15232086525461919</v>
      </c>
      <c r="I122" s="23">
        <f t="shared" si="5"/>
        <v>0.14940421631530706</v>
      </c>
      <c r="J122" s="4">
        <v>40876.199999999997</v>
      </c>
      <c r="K122" s="4"/>
      <c r="L122" s="4">
        <v>460.09</v>
      </c>
      <c r="M122" s="4"/>
      <c r="N122" s="4">
        <v>5</v>
      </c>
    </row>
    <row r="123" spans="1:14" x14ac:dyDescent="0.25">
      <c r="A123" s="1" t="s">
        <v>122</v>
      </c>
      <c r="B123" s="4">
        <v>2190</v>
      </c>
      <c r="C123" s="4">
        <v>1020</v>
      </c>
      <c r="D123" s="7">
        <v>13</v>
      </c>
      <c r="E123" s="7">
        <v>7</v>
      </c>
      <c r="F123" s="7">
        <v>13</v>
      </c>
      <c r="G123" s="22">
        <v>13</v>
      </c>
      <c r="H123" s="23">
        <f t="shared" si="6"/>
        <v>1</v>
      </c>
      <c r="I123" s="23">
        <f t="shared" si="5"/>
        <v>0.53846153846153844</v>
      </c>
      <c r="J123" s="4">
        <v>1020</v>
      </c>
      <c r="K123" s="4"/>
      <c r="L123" s="4"/>
      <c r="M123" s="4"/>
      <c r="N123" s="4"/>
    </row>
    <row r="124" spans="1:14" x14ac:dyDescent="0.25">
      <c r="A124" s="1" t="s">
        <v>33</v>
      </c>
      <c r="B124" s="4">
        <v>100802.4</v>
      </c>
      <c r="C124" s="4">
        <v>97796.160000000003</v>
      </c>
      <c r="D124" s="7">
        <v>377</v>
      </c>
      <c r="E124" s="7">
        <v>331</v>
      </c>
      <c r="F124" s="7">
        <v>6486</v>
      </c>
      <c r="G124" s="22">
        <v>6659</v>
      </c>
      <c r="H124" s="23">
        <f t="shared" si="6"/>
        <v>5.8125192722787544E-2</v>
      </c>
      <c r="I124" s="23">
        <f t="shared" si="5"/>
        <v>4.9707163237723381E-2</v>
      </c>
      <c r="J124" s="4">
        <v>97796.160000000003</v>
      </c>
      <c r="K124" s="4"/>
      <c r="L124" s="4"/>
      <c r="M124" s="4"/>
      <c r="N124" s="4"/>
    </row>
    <row r="125" spans="1:14" x14ac:dyDescent="0.25">
      <c r="A125" s="1" t="s">
        <v>123</v>
      </c>
      <c r="B125" s="4">
        <v>11966</v>
      </c>
      <c r="C125" s="4">
        <v>11444</v>
      </c>
      <c r="D125" s="7">
        <v>69</v>
      </c>
      <c r="E125" s="7">
        <v>44</v>
      </c>
      <c r="F125" s="7">
        <v>98</v>
      </c>
      <c r="G125" s="22">
        <v>104</v>
      </c>
      <c r="H125" s="23">
        <f t="shared" si="6"/>
        <v>0.70408163265306123</v>
      </c>
      <c r="I125" s="23">
        <f t="shared" si="5"/>
        <v>0.42307692307692307</v>
      </c>
      <c r="J125" s="4">
        <v>11064</v>
      </c>
      <c r="K125" s="4">
        <v>10</v>
      </c>
      <c r="L125" s="4">
        <v>365</v>
      </c>
      <c r="M125" s="4"/>
      <c r="N125" s="4">
        <v>5</v>
      </c>
    </row>
    <row r="126" spans="1:14" x14ac:dyDescent="0.25">
      <c r="A126" s="1" t="s">
        <v>124</v>
      </c>
      <c r="B126" s="4">
        <v>1320</v>
      </c>
      <c r="C126" s="4">
        <v>1320</v>
      </c>
      <c r="D126" s="7">
        <v>7</v>
      </c>
      <c r="E126" s="7">
        <v>7</v>
      </c>
      <c r="F126" s="7">
        <v>19</v>
      </c>
      <c r="G126" s="22">
        <v>22</v>
      </c>
      <c r="H126" s="23">
        <f t="shared" si="6"/>
        <v>0.36842105263157893</v>
      </c>
      <c r="I126" s="23">
        <f t="shared" si="5"/>
        <v>0.31818181818181818</v>
      </c>
      <c r="J126" s="4">
        <v>1320</v>
      </c>
      <c r="K126" s="4"/>
      <c r="L126" s="4"/>
      <c r="M126" s="4"/>
      <c r="N126" s="4"/>
    </row>
    <row r="127" spans="1:14" x14ac:dyDescent="0.25">
      <c r="A127" s="1" t="s">
        <v>133</v>
      </c>
      <c r="B127" s="4">
        <v>9996</v>
      </c>
      <c r="C127" s="4">
        <v>30241.119999999999</v>
      </c>
      <c r="D127" s="7">
        <v>32</v>
      </c>
      <c r="E127" s="7">
        <v>97</v>
      </c>
      <c r="F127" s="26">
        <v>266</v>
      </c>
      <c r="G127" s="22">
        <v>549</v>
      </c>
      <c r="H127" s="23">
        <f t="shared" si="6"/>
        <v>0.12030075187969924</v>
      </c>
      <c r="I127" s="23">
        <f t="shared" si="5"/>
        <v>0.1766848816029144</v>
      </c>
      <c r="J127" s="4">
        <v>30141.119999999999</v>
      </c>
      <c r="K127" s="4"/>
      <c r="L127" s="4">
        <v>100</v>
      </c>
      <c r="M127" s="4"/>
      <c r="N127" s="4"/>
    </row>
    <row r="128" spans="1:14" x14ac:dyDescent="0.25">
      <c r="A128" s="1" t="s">
        <v>52</v>
      </c>
      <c r="B128" s="4">
        <v>1014</v>
      </c>
      <c r="C128" s="4">
        <v>894</v>
      </c>
      <c r="D128" s="7">
        <v>12</v>
      </c>
      <c r="E128" s="7">
        <v>11</v>
      </c>
      <c r="F128" s="7">
        <v>138</v>
      </c>
      <c r="G128" s="22">
        <v>146</v>
      </c>
      <c r="H128" s="23">
        <f t="shared" si="6"/>
        <v>8.6956521739130432E-2</v>
      </c>
      <c r="I128" s="23">
        <f t="shared" si="5"/>
        <v>7.5342465753424653E-2</v>
      </c>
      <c r="J128" s="4">
        <v>894</v>
      </c>
      <c r="K128" s="4"/>
      <c r="L128" s="4"/>
      <c r="M128" s="4"/>
      <c r="N128" s="4"/>
    </row>
    <row r="129" spans="1:14" x14ac:dyDescent="0.25">
      <c r="A129" s="1" t="s">
        <v>34</v>
      </c>
      <c r="B129" s="4">
        <v>63355.32</v>
      </c>
      <c r="C129" s="4">
        <v>70714.92</v>
      </c>
      <c r="D129" s="7">
        <v>172</v>
      </c>
      <c r="E129" s="7">
        <v>241</v>
      </c>
      <c r="F129" s="7">
        <v>1272</v>
      </c>
      <c r="G129" s="22">
        <v>1363</v>
      </c>
      <c r="H129" s="23">
        <f t="shared" si="6"/>
        <v>0.13522012578616352</v>
      </c>
      <c r="I129" s="23">
        <f t="shared" si="5"/>
        <v>0.1768158473954512</v>
      </c>
      <c r="J129" s="4">
        <v>69499.92</v>
      </c>
      <c r="K129" s="4">
        <v>25</v>
      </c>
      <c r="L129" s="4">
        <v>1190</v>
      </c>
      <c r="M129" s="4"/>
      <c r="N129" s="4"/>
    </row>
    <row r="130" spans="1:14" x14ac:dyDescent="0.25">
      <c r="A130" s="1" t="s">
        <v>35</v>
      </c>
      <c r="B130" s="4">
        <v>17202</v>
      </c>
      <c r="C130" s="4">
        <v>14593</v>
      </c>
      <c r="D130" s="7">
        <v>49</v>
      </c>
      <c r="E130" s="7">
        <v>77</v>
      </c>
      <c r="F130" s="7">
        <v>244</v>
      </c>
      <c r="G130" s="22">
        <v>174</v>
      </c>
      <c r="H130" s="23">
        <f t="shared" si="6"/>
        <v>0.20081967213114754</v>
      </c>
      <c r="I130" s="23">
        <f t="shared" si="5"/>
        <v>0.44252873563218392</v>
      </c>
      <c r="J130" s="4">
        <v>13386</v>
      </c>
      <c r="K130" s="4">
        <v>65</v>
      </c>
      <c r="L130" s="4">
        <v>1142</v>
      </c>
      <c r="M130" s="4"/>
      <c r="N130" s="4"/>
    </row>
    <row r="131" spans="1:14" x14ac:dyDescent="0.25">
      <c r="A131" s="1" t="s">
        <v>125</v>
      </c>
      <c r="B131" s="4">
        <v>2604</v>
      </c>
      <c r="C131" s="4">
        <v>3471</v>
      </c>
      <c r="D131" s="7">
        <v>8</v>
      </c>
      <c r="E131" s="7">
        <v>8</v>
      </c>
      <c r="F131" s="7">
        <v>25</v>
      </c>
      <c r="G131" s="22">
        <v>26</v>
      </c>
      <c r="H131" s="23">
        <f t="shared" si="6"/>
        <v>0.32</v>
      </c>
      <c r="I131" s="23">
        <f t="shared" si="5"/>
        <v>0.30769230769230771</v>
      </c>
      <c r="J131" s="4">
        <v>3456</v>
      </c>
      <c r="K131" s="4"/>
      <c r="L131" s="4">
        <v>15</v>
      </c>
      <c r="M131" s="4"/>
      <c r="N131" s="4"/>
    </row>
    <row r="132" spans="1:14" x14ac:dyDescent="0.25">
      <c r="A132" s="1" t="s">
        <v>126</v>
      </c>
      <c r="B132" s="4">
        <v>7152</v>
      </c>
      <c r="C132" s="4">
        <v>9855.9599999999991</v>
      </c>
      <c r="D132" s="7">
        <v>30</v>
      </c>
      <c r="E132" s="7">
        <v>26</v>
      </c>
      <c r="F132" s="7">
        <v>196</v>
      </c>
      <c r="G132" s="22">
        <v>193</v>
      </c>
      <c r="H132" s="23">
        <f t="shared" si="6"/>
        <v>0.15306122448979592</v>
      </c>
      <c r="I132" s="23">
        <f t="shared" si="5"/>
        <v>0.13471502590673576</v>
      </c>
      <c r="J132" s="4">
        <v>9855.9599999999991</v>
      </c>
      <c r="K132" s="4"/>
      <c r="L132" s="4"/>
      <c r="M132" s="4"/>
      <c r="N132" s="4"/>
    </row>
    <row r="133" spans="1:14" x14ac:dyDescent="0.25">
      <c r="C133" s="1"/>
      <c r="H133" s="23"/>
      <c r="I133" s="23"/>
    </row>
    <row r="134" spans="1:14" s="2" customFormat="1" x14ac:dyDescent="0.25">
      <c r="A134" s="2" t="s">
        <v>127</v>
      </c>
      <c r="B134" s="5">
        <f>SUM(B113:B133,B76:B111,B38:B75,B4:B36)</f>
        <v>4407323.4899999993</v>
      </c>
      <c r="C134" s="5">
        <f>SUM(C113:C133,C76:C111,C38:C75,C4:C36)</f>
        <v>4559258.1549999993</v>
      </c>
      <c r="D134" s="27">
        <f>SUM(D113:D133,D76:D111,D38:D75,D4:D36)</f>
        <v>13688</v>
      </c>
      <c r="E134" s="14">
        <f>SUM(E113:E132,E75:E111,E38:E73,E4:E36)</f>
        <v>14830</v>
      </c>
      <c r="F134" s="27">
        <f>SUM(F113:F133,F76:F111,F38:F75,F4:F36)</f>
        <v>103912</v>
      </c>
      <c r="G134" s="27">
        <f>SUM(G113:G133,G75:G111,G38:G73,G4:G36)</f>
        <v>106605</v>
      </c>
      <c r="H134" s="28">
        <f>D134/F134</f>
        <v>0.13172684579259372</v>
      </c>
      <c r="I134" s="28">
        <f t="shared" si="5"/>
        <v>0.13911167393649454</v>
      </c>
      <c r="J134" s="30">
        <v>4402906.1399999997</v>
      </c>
      <c r="K134" s="30">
        <v>67154.83</v>
      </c>
      <c r="L134" s="30">
        <v>49118.47</v>
      </c>
      <c r="M134" s="30">
        <v>250</v>
      </c>
      <c r="N134" s="30">
        <v>9840.0550000000003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workbookViewId="0">
      <selection activeCell="A19" sqref="A19"/>
    </sheetView>
  </sheetViews>
  <sheetFormatPr defaultRowHeight="15" x14ac:dyDescent="0.25"/>
  <cols>
    <col min="1" max="1" width="55.140625" style="1" customWidth="1"/>
    <col min="2" max="2" width="12.5703125" style="4" customWidth="1"/>
    <col min="3" max="3" width="13.28515625" style="4" customWidth="1"/>
    <col min="4" max="4" width="8.140625" style="7" customWidth="1"/>
    <col min="5" max="5" width="8.7109375" style="26" customWidth="1"/>
    <col min="6" max="6" width="11.28515625" style="26" hidden="1" customWidth="1"/>
    <col min="7" max="7" width="11.28515625" style="26" customWidth="1"/>
    <col min="8" max="8" width="11.140625" style="11" customWidth="1"/>
    <col min="9" max="9" width="11.5703125" style="11" customWidth="1"/>
    <col min="10" max="10" width="19.28515625" style="30" hidden="1" customWidth="1"/>
    <col min="11" max="11" width="11.140625" style="30" hidden="1" customWidth="1"/>
    <col min="12" max="12" width="19.42578125" style="30" hidden="1" customWidth="1"/>
    <col min="13" max="13" width="21.85546875" style="30" hidden="1" customWidth="1"/>
    <col min="14" max="14" width="12.5703125" style="30" hidden="1" customWidth="1"/>
    <col min="15" max="15" width="9.140625" style="1"/>
    <col min="16" max="16" width="11.140625" style="1" bestFit="1" customWidth="1"/>
    <col min="17" max="246" width="9.140625" style="1"/>
    <col min="247" max="247" width="55.140625" style="1" customWidth="1"/>
    <col min="248" max="248" width="12.5703125" style="1" customWidth="1"/>
    <col min="249" max="249" width="13" style="1" customWidth="1"/>
    <col min="250" max="250" width="8.140625" style="1" customWidth="1"/>
    <col min="251" max="251" width="8.7109375" style="1" customWidth="1"/>
    <col min="252" max="252" width="0" style="1" hidden="1" customWidth="1"/>
    <col min="253" max="253" width="11.28515625" style="1" customWidth="1"/>
    <col min="254" max="254" width="11.42578125" style="1" customWidth="1"/>
    <col min="255" max="255" width="11.5703125" style="1" customWidth="1"/>
    <col min="256" max="256" width="19.5703125" style="1" customWidth="1"/>
    <col min="257" max="257" width="12.140625" style="1" customWidth="1"/>
    <col min="258" max="258" width="20.28515625" style="1" customWidth="1"/>
    <col min="259" max="259" width="22.7109375" style="1" customWidth="1"/>
    <col min="260" max="260" width="13.5703125" style="1" customWidth="1"/>
    <col min="261" max="261" width="16.28515625" style="1" customWidth="1"/>
    <col min="262" max="262" width="0.140625" style="1" customWidth="1"/>
    <col min="263" max="502" width="9.140625" style="1"/>
    <col min="503" max="503" width="55.140625" style="1" customWidth="1"/>
    <col min="504" max="504" width="12.5703125" style="1" customWidth="1"/>
    <col min="505" max="505" width="13" style="1" customWidth="1"/>
    <col min="506" max="506" width="8.140625" style="1" customWidth="1"/>
    <col min="507" max="507" width="8.7109375" style="1" customWidth="1"/>
    <col min="508" max="508" width="0" style="1" hidden="1" customWidth="1"/>
    <col min="509" max="509" width="11.28515625" style="1" customWidth="1"/>
    <col min="510" max="510" width="11.42578125" style="1" customWidth="1"/>
    <col min="511" max="511" width="11.5703125" style="1" customWidth="1"/>
    <col min="512" max="512" width="19.5703125" style="1" customWidth="1"/>
    <col min="513" max="513" width="12.140625" style="1" customWidth="1"/>
    <col min="514" max="514" width="20.28515625" style="1" customWidth="1"/>
    <col min="515" max="515" width="22.7109375" style="1" customWidth="1"/>
    <col min="516" max="516" width="13.5703125" style="1" customWidth="1"/>
    <col min="517" max="517" width="16.28515625" style="1" customWidth="1"/>
    <col min="518" max="518" width="0.140625" style="1" customWidth="1"/>
    <col min="519" max="758" width="9.140625" style="1"/>
    <col min="759" max="759" width="55.140625" style="1" customWidth="1"/>
    <col min="760" max="760" width="12.5703125" style="1" customWidth="1"/>
    <col min="761" max="761" width="13" style="1" customWidth="1"/>
    <col min="762" max="762" width="8.140625" style="1" customWidth="1"/>
    <col min="763" max="763" width="8.7109375" style="1" customWidth="1"/>
    <col min="764" max="764" width="0" style="1" hidden="1" customWidth="1"/>
    <col min="765" max="765" width="11.28515625" style="1" customWidth="1"/>
    <col min="766" max="766" width="11.42578125" style="1" customWidth="1"/>
    <col min="767" max="767" width="11.5703125" style="1" customWidth="1"/>
    <col min="768" max="768" width="19.5703125" style="1" customWidth="1"/>
    <col min="769" max="769" width="12.140625" style="1" customWidth="1"/>
    <col min="770" max="770" width="20.28515625" style="1" customWidth="1"/>
    <col min="771" max="771" width="22.7109375" style="1" customWidth="1"/>
    <col min="772" max="772" width="13.5703125" style="1" customWidth="1"/>
    <col min="773" max="773" width="16.28515625" style="1" customWidth="1"/>
    <col min="774" max="774" width="0.140625" style="1" customWidth="1"/>
    <col min="775" max="1014" width="9.140625" style="1"/>
    <col min="1015" max="1015" width="55.140625" style="1" customWidth="1"/>
    <col min="1016" max="1016" width="12.5703125" style="1" customWidth="1"/>
    <col min="1017" max="1017" width="13" style="1" customWidth="1"/>
    <col min="1018" max="1018" width="8.140625" style="1" customWidth="1"/>
    <col min="1019" max="1019" width="8.7109375" style="1" customWidth="1"/>
    <col min="1020" max="1020" width="0" style="1" hidden="1" customWidth="1"/>
    <col min="1021" max="1021" width="11.28515625" style="1" customWidth="1"/>
    <col min="1022" max="1022" width="11.42578125" style="1" customWidth="1"/>
    <col min="1023" max="1023" width="11.5703125" style="1" customWidth="1"/>
    <col min="1024" max="1024" width="19.5703125" style="1" customWidth="1"/>
    <col min="1025" max="1025" width="12.140625" style="1" customWidth="1"/>
    <col min="1026" max="1026" width="20.28515625" style="1" customWidth="1"/>
    <col min="1027" max="1027" width="22.7109375" style="1" customWidth="1"/>
    <col min="1028" max="1028" width="13.5703125" style="1" customWidth="1"/>
    <col min="1029" max="1029" width="16.28515625" style="1" customWidth="1"/>
    <col min="1030" max="1030" width="0.140625" style="1" customWidth="1"/>
    <col min="1031" max="1270" width="9.140625" style="1"/>
    <col min="1271" max="1271" width="55.140625" style="1" customWidth="1"/>
    <col min="1272" max="1272" width="12.5703125" style="1" customWidth="1"/>
    <col min="1273" max="1273" width="13" style="1" customWidth="1"/>
    <col min="1274" max="1274" width="8.140625" style="1" customWidth="1"/>
    <col min="1275" max="1275" width="8.7109375" style="1" customWidth="1"/>
    <col min="1276" max="1276" width="0" style="1" hidden="1" customWidth="1"/>
    <col min="1277" max="1277" width="11.28515625" style="1" customWidth="1"/>
    <col min="1278" max="1278" width="11.42578125" style="1" customWidth="1"/>
    <col min="1279" max="1279" width="11.5703125" style="1" customWidth="1"/>
    <col min="1280" max="1280" width="19.5703125" style="1" customWidth="1"/>
    <col min="1281" max="1281" width="12.140625" style="1" customWidth="1"/>
    <col min="1282" max="1282" width="20.28515625" style="1" customWidth="1"/>
    <col min="1283" max="1283" width="22.7109375" style="1" customWidth="1"/>
    <col min="1284" max="1284" width="13.5703125" style="1" customWidth="1"/>
    <col min="1285" max="1285" width="16.28515625" style="1" customWidth="1"/>
    <col min="1286" max="1286" width="0.140625" style="1" customWidth="1"/>
    <col min="1287" max="1526" width="9.140625" style="1"/>
    <col min="1527" max="1527" width="55.140625" style="1" customWidth="1"/>
    <col min="1528" max="1528" width="12.5703125" style="1" customWidth="1"/>
    <col min="1529" max="1529" width="13" style="1" customWidth="1"/>
    <col min="1530" max="1530" width="8.140625" style="1" customWidth="1"/>
    <col min="1531" max="1531" width="8.7109375" style="1" customWidth="1"/>
    <col min="1532" max="1532" width="0" style="1" hidden="1" customWidth="1"/>
    <col min="1533" max="1533" width="11.28515625" style="1" customWidth="1"/>
    <col min="1534" max="1534" width="11.42578125" style="1" customWidth="1"/>
    <col min="1535" max="1535" width="11.5703125" style="1" customWidth="1"/>
    <col min="1536" max="1536" width="19.5703125" style="1" customWidth="1"/>
    <col min="1537" max="1537" width="12.140625" style="1" customWidth="1"/>
    <col min="1538" max="1538" width="20.28515625" style="1" customWidth="1"/>
    <col min="1539" max="1539" width="22.7109375" style="1" customWidth="1"/>
    <col min="1540" max="1540" width="13.5703125" style="1" customWidth="1"/>
    <col min="1541" max="1541" width="16.28515625" style="1" customWidth="1"/>
    <col min="1542" max="1542" width="0.140625" style="1" customWidth="1"/>
    <col min="1543" max="1782" width="9.140625" style="1"/>
    <col min="1783" max="1783" width="55.140625" style="1" customWidth="1"/>
    <col min="1784" max="1784" width="12.5703125" style="1" customWidth="1"/>
    <col min="1785" max="1785" width="13" style="1" customWidth="1"/>
    <col min="1786" max="1786" width="8.140625" style="1" customWidth="1"/>
    <col min="1787" max="1787" width="8.7109375" style="1" customWidth="1"/>
    <col min="1788" max="1788" width="0" style="1" hidden="1" customWidth="1"/>
    <col min="1789" max="1789" width="11.28515625" style="1" customWidth="1"/>
    <col min="1790" max="1790" width="11.42578125" style="1" customWidth="1"/>
    <col min="1791" max="1791" width="11.5703125" style="1" customWidth="1"/>
    <col min="1792" max="1792" width="19.5703125" style="1" customWidth="1"/>
    <col min="1793" max="1793" width="12.140625" style="1" customWidth="1"/>
    <col min="1794" max="1794" width="20.28515625" style="1" customWidth="1"/>
    <col min="1795" max="1795" width="22.7109375" style="1" customWidth="1"/>
    <col min="1796" max="1796" width="13.5703125" style="1" customWidth="1"/>
    <col min="1797" max="1797" width="16.28515625" style="1" customWidth="1"/>
    <col min="1798" max="1798" width="0.140625" style="1" customWidth="1"/>
    <col min="1799" max="2038" width="9.140625" style="1"/>
    <col min="2039" max="2039" width="55.140625" style="1" customWidth="1"/>
    <col min="2040" max="2040" width="12.5703125" style="1" customWidth="1"/>
    <col min="2041" max="2041" width="13" style="1" customWidth="1"/>
    <col min="2042" max="2042" width="8.140625" style="1" customWidth="1"/>
    <col min="2043" max="2043" width="8.7109375" style="1" customWidth="1"/>
    <col min="2044" max="2044" width="0" style="1" hidden="1" customWidth="1"/>
    <col min="2045" max="2045" width="11.28515625" style="1" customWidth="1"/>
    <col min="2046" max="2046" width="11.42578125" style="1" customWidth="1"/>
    <col min="2047" max="2047" width="11.5703125" style="1" customWidth="1"/>
    <col min="2048" max="2048" width="19.5703125" style="1" customWidth="1"/>
    <col min="2049" max="2049" width="12.140625" style="1" customWidth="1"/>
    <col min="2050" max="2050" width="20.28515625" style="1" customWidth="1"/>
    <col min="2051" max="2051" width="22.7109375" style="1" customWidth="1"/>
    <col min="2052" max="2052" width="13.5703125" style="1" customWidth="1"/>
    <col min="2053" max="2053" width="16.28515625" style="1" customWidth="1"/>
    <col min="2054" max="2054" width="0.140625" style="1" customWidth="1"/>
    <col min="2055" max="2294" width="9.140625" style="1"/>
    <col min="2295" max="2295" width="55.140625" style="1" customWidth="1"/>
    <col min="2296" max="2296" width="12.5703125" style="1" customWidth="1"/>
    <col min="2297" max="2297" width="13" style="1" customWidth="1"/>
    <col min="2298" max="2298" width="8.140625" style="1" customWidth="1"/>
    <col min="2299" max="2299" width="8.7109375" style="1" customWidth="1"/>
    <col min="2300" max="2300" width="0" style="1" hidden="1" customWidth="1"/>
    <col min="2301" max="2301" width="11.28515625" style="1" customWidth="1"/>
    <col min="2302" max="2302" width="11.42578125" style="1" customWidth="1"/>
    <col min="2303" max="2303" width="11.5703125" style="1" customWidth="1"/>
    <col min="2304" max="2304" width="19.5703125" style="1" customWidth="1"/>
    <col min="2305" max="2305" width="12.140625" style="1" customWidth="1"/>
    <col min="2306" max="2306" width="20.28515625" style="1" customWidth="1"/>
    <col min="2307" max="2307" width="22.7109375" style="1" customWidth="1"/>
    <col min="2308" max="2308" width="13.5703125" style="1" customWidth="1"/>
    <col min="2309" max="2309" width="16.28515625" style="1" customWidth="1"/>
    <col min="2310" max="2310" width="0.140625" style="1" customWidth="1"/>
    <col min="2311" max="2550" width="9.140625" style="1"/>
    <col min="2551" max="2551" width="55.140625" style="1" customWidth="1"/>
    <col min="2552" max="2552" width="12.5703125" style="1" customWidth="1"/>
    <col min="2553" max="2553" width="13" style="1" customWidth="1"/>
    <col min="2554" max="2554" width="8.140625" style="1" customWidth="1"/>
    <col min="2555" max="2555" width="8.7109375" style="1" customWidth="1"/>
    <col min="2556" max="2556" width="0" style="1" hidden="1" customWidth="1"/>
    <col min="2557" max="2557" width="11.28515625" style="1" customWidth="1"/>
    <col min="2558" max="2558" width="11.42578125" style="1" customWidth="1"/>
    <col min="2559" max="2559" width="11.5703125" style="1" customWidth="1"/>
    <col min="2560" max="2560" width="19.5703125" style="1" customWidth="1"/>
    <col min="2561" max="2561" width="12.140625" style="1" customWidth="1"/>
    <col min="2562" max="2562" width="20.28515625" style="1" customWidth="1"/>
    <col min="2563" max="2563" width="22.7109375" style="1" customWidth="1"/>
    <col min="2564" max="2564" width="13.5703125" style="1" customWidth="1"/>
    <col min="2565" max="2565" width="16.28515625" style="1" customWidth="1"/>
    <col min="2566" max="2566" width="0.140625" style="1" customWidth="1"/>
    <col min="2567" max="2806" width="9.140625" style="1"/>
    <col min="2807" max="2807" width="55.140625" style="1" customWidth="1"/>
    <col min="2808" max="2808" width="12.5703125" style="1" customWidth="1"/>
    <col min="2809" max="2809" width="13" style="1" customWidth="1"/>
    <col min="2810" max="2810" width="8.140625" style="1" customWidth="1"/>
    <col min="2811" max="2811" width="8.7109375" style="1" customWidth="1"/>
    <col min="2812" max="2812" width="0" style="1" hidden="1" customWidth="1"/>
    <col min="2813" max="2813" width="11.28515625" style="1" customWidth="1"/>
    <col min="2814" max="2814" width="11.42578125" style="1" customWidth="1"/>
    <col min="2815" max="2815" width="11.5703125" style="1" customWidth="1"/>
    <col min="2816" max="2816" width="19.5703125" style="1" customWidth="1"/>
    <col min="2817" max="2817" width="12.140625" style="1" customWidth="1"/>
    <col min="2818" max="2818" width="20.28515625" style="1" customWidth="1"/>
    <col min="2819" max="2819" width="22.7109375" style="1" customWidth="1"/>
    <col min="2820" max="2820" width="13.5703125" style="1" customWidth="1"/>
    <col min="2821" max="2821" width="16.28515625" style="1" customWidth="1"/>
    <col min="2822" max="2822" width="0.140625" style="1" customWidth="1"/>
    <col min="2823" max="3062" width="9.140625" style="1"/>
    <col min="3063" max="3063" width="55.140625" style="1" customWidth="1"/>
    <col min="3064" max="3064" width="12.5703125" style="1" customWidth="1"/>
    <col min="3065" max="3065" width="13" style="1" customWidth="1"/>
    <col min="3066" max="3066" width="8.140625" style="1" customWidth="1"/>
    <col min="3067" max="3067" width="8.7109375" style="1" customWidth="1"/>
    <col min="3068" max="3068" width="0" style="1" hidden="1" customWidth="1"/>
    <col min="3069" max="3069" width="11.28515625" style="1" customWidth="1"/>
    <col min="3070" max="3070" width="11.42578125" style="1" customWidth="1"/>
    <col min="3071" max="3071" width="11.5703125" style="1" customWidth="1"/>
    <col min="3072" max="3072" width="19.5703125" style="1" customWidth="1"/>
    <col min="3073" max="3073" width="12.140625" style="1" customWidth="1"/>
    <col min="3074" max="3074" width="20.28515625" style="1" customWidth="1"/>
    <col min="3075" max="3075" width="22.7109375" style="1" customWidth="1"/>
    <col min="3076" max="3076" width="13.5703125" style="1" customWidth="1"/>
    <col min="3077" max="3077" width="16.28515625" style="1" customWidth="1"/>
    <col min="3078" max="3078" width="0.140625" style="1" customWidth="1"/>
    <col min="3079" max="3318" width="9.140625" style="1"/>
    <col min="3319" max="3319" width="55.140625" style="1" customWidth="1"/>
    <col min="3320" max="3320" width="12.5703125" style="1" customWidth="1"/>
    <col min="3321" max="3321" width="13" style="1" customWidth="1"/>
    <col min="3322" max="3322" width="8.140625" style="1" customWidth="1"/>
    <col min="3323" max="3323" width="8.7109375" style="1" customWidth="1"/>
    <col min="3324" max="3324" width="0" style="1" hidden="1" customWidth="1"/>
    <col min="3325" max="3325" width="11.28515625" style="1" customWidth="1"/>
    <col min="3326" max="3326" width="11.42578125" style="1" customWidth="1"/>
    <col min="3327" max="3327" width="11.5703125" style="1" customWidth="1"/>
    <col min="3328" max="3328" width="19.5703125" style="1" customWidth="1"/>
    <col min="3329" max="3329" width="12.140625" style="1" customWidth="1"/>
    <col min="3330" max="3330" width="20.28515625" style="1" customWidth="1"/>
    <col min="3331" max="3331" width="22.7109375" style="1" customWidth="1"/>
    <col min="3332" max="3332" width="13.5703125" style="1" customWidth="1"/>
    <col min="3333" max="3333" width="16.28515625" style="1" customWidth="1"/>
    <col min="3334" max="3334" width="0.140625" style="1" customWidth="1"/>
    <col min="3335" max="3574" width="9.140625" style="1"/>
    <col min="3575" max="3575" width="55.140625" style="1" customWidth="1"/>
    <col min="3576" max="3576" width="12.5703125" style="1" customWidth="1"/>
    <col min="3577" max="3577" width="13" style="1" customWidth="1"/>
    <col min="3578" max="3578" width="8.140625" style="1" customWidth="1"/>
    <col min="3579" max="3579" width="8.7109375" style="1" customWidth="1"/>
    <col min="3580" max="3580" width="0" style="1" hidden="1" customWidth="1"/>
    <col min="3581" max="3581" width="11.28515625" style="1" customWidth="1"/>
    <col min="3582" max="3582" width="11.42578125" style="1" customWidth="1"/>
    <col min="3583" max="3583" width="11.5703125" style="1" customWidth="1"/>
    <col min="3584" max="3584" width="19.5703125" style="1" customWidth="1"/>
    <col min="3585" max="3585" width="12.140625" style="1" customWidth="1"/>
    <col min="3586" max="3586" width="20.28515625" style="1" customWidth="1"/>
    <col min="3587" max="3587" width="22.7109375" style="1" customWidth="1"/>
    <col min="3588" max="3588" width="13.5703125" style="1" customWidth="1"/>
    <col min="3589" max="3589" width="16.28515625" style="1" customWidth="1"/>
    <col min="3590" max="3590" width="0.140625" style="1" customWidth="1"/>
    <col min="3591" max="3830" width="9.140625" style="1"/>
    <col min="3831" max="3831" width="55.140625" style="1" customWidth="1"/>
    <col min="3832" max="3832" width="12.5703125" style="1" customWidth="1"/>
    <col min="3833" max="3833" width="13" style="1" customWidth="1"/>
    <col min="3834" max="3834" width="8.140625" style="1" customWidth="1"/>
    <col min="3835" max="3835" width="8.7109375" style="1" customWidth="1"/>
    <col min="3836" max="3836" width="0" style="1" hidden="1" customWidth="1"/>
    <col min="3837" max="3837" width="11.28515625" style="1" customWidth="1"/>
    <col min="3838" max="3838" width="11.42578125" style="1" customWidth="1"/>
    <col min="3839" max="3839" width="11.5703125" style="1" customWidth="1"/>
    <col min="3840" max="3840" width="19.5703125" style="1" customWidth="1"/>
    <col min="3841" max="3841" width="12.140625" style="1" customWidth="1"/>
    <col min="3842" max="3842" width="20.28515625" style="1" customWidth="1"/>
    <col min="3843" max="3843" width="22.7109375" style="1" customWidth="1"/>
    <col min="3844" max="3844" width="13.5703125" style="1" customWidth="1"/>
    <col min="3845" max="3845" width="16.28515625" style="1" customWidth="1"/>
    <col min="3846" max="3846" width="0.140625" style="1" customWidth="1"/>
    <col min="3847" max="4086" width="9.140625" style="1"/>
    <col min="4087" max="4087" width="55.140625" style="1" customWidth="1"/>
    <col min="4088" max="4088" width="12.5703125" style="1" customWidth="1"/>
    <col min="4089" max="4089" width="13" style="1" customWidth="1"/>
    <col min="4090" max="4090" width="8.140625" style="1" customWidth="1"/>
    <col min="4091" max="4091" width="8.7109375" style="1" customWidth="1"/>
    <col min="4092" max="4092" width="0" style="1" hidden="1" customWidth="1"/>
    <col min="4093" max="4093" width="11.28515625" style="1" customWidth="1"/>
    <col min="4094" max="4094" width="11.42578125" style="1" customWidth="1"/>
    <col min="4095" max="4095" width="11.5703125" style="1" customWidth="1"/>
    <col min="4096" max="4096" width="19.5703125" style="1" customWidth="1"/>
    <col min="4097" max="4097" width="12.140625" style="1" customWidth="1"/>
    <col min="4098" max="4098" width="20.28515625" style="1" customWidth="1"/>
    <col min="4099" max="4099" width="22.7109375" style="1" customWidth="1"/>
    <col min="4100" max="4100" width="13.5703125" style="1" customWidth="1"/>
    <col min="4101" max="4101" width="16.28515625" style="1" customWidth="1"/>
    <col min="4102" max="4102" width="0.140625" style="1" customWidth="1"/>
    <col min="4103" max="4342" width="9.140625" style="1"/>
    <col min="4343" max="4343" width="55.140625" style="1" customWidth="1"/>
    <col min="4344" max="4344" width="12.5703125" style="1" customWidth="1"/>
    <col min="4345" max="4345" width="13" style="1" customWidth="1"/>
    <col min="4346" max="4346" width="8.140625" style="1" customWidth="1"/>
    <col min="4347" max="4347" width="8.7109375" style="1" customWidth="1"/>
    <col min="4348" max="4348" width="0" style="1" hidden="1" customWidth="1"/>
    <col min="4349" max="4349" width="11.28515625" style="1" customWidth="1"/>
    <col min="4350" max="4350" width="11.42578125" style="1" customWidth="1"/>
    <col min="4351" max="4351" width="11.5703125" style="1" customWidth="1"/>
    <col min="4352" max="4352" width="19.5703125" style="1" customWidth="1"/>
    <col min="4353" max="4353" width="12.140625" style="1" customWidth="1"/>
    <col min="4354" max="4354" width="20.28515625" style="1" customWidth="1"/>
    <col min="4355" max="4355" width="22.7109375" style="1" customWidth="1"/>
    <col min="4356" max="4356" width="13.5703125" style="1" customWidth="1"/>
    <col min="4357" max="4357" width="16.28515625" style="1" customWidth="1"/>
    <col min="4358" max="4358" width="0.140625" style="1" customWidth="1"/>
    <col min="4359" max="4598" width="9.140625" style="1"/>
    <col min="4599" max="4599" width="55.140625" style="1" customWidth="1"/>
    <col min="4600" max="4600" width="12.5703125" style="1" customWidth="1"/>
    <col min="4601" max="4601" width="13" style="1" customWidth="1"/>
    <col min="4602" max="4602" width="8.140625" style="1" customWidth="1"/>
    <col min="4603" max="4603" width="8.7109375" style="1" customWidth="1"/>
    <col min="4604" max="4604" width="0" style="1" hidden="1" customWidth="1"/>
    <col min="4605" max="4605" width="11.28515625" style="1" customWidth="1"/>
    <col min="4606" max="4606" width="11.42578125" style="1" customWidth="1"/>
    <col min="4607" max="4607" width="11.5703125" style="1" customWidth="1"/>
    <col min="4608" max="4608" width="19.5703125" style="1" customWidth="1"/>
    <col min="4609" max="4609" width="12.140625" style="1" customWidth="1"/>
    <col min="4610" max="4610" width="20.28515625" style="1" customWidth="1"/>
    <col min="4611" max="4611" width="22.7109375" style="1" customWidth="1"/>
    <col min="4612" max="4612" width="13.5703125" style="1" customWidth="1"/>
    <col min="4613" max="4613" width="16.28515625" style="1" customWidth="1"/>
    <col min="4614" max="4614" width="0.140625" style="1" customWidth="1"/>
    <col min="4615" max="4854" width="9.140625" style="1"/>
    <col min="4855" max="4855" width="55.140625" style="1" customWidth="1"/>
    <col min="4856" max="4856" width="12.5703125" style="1" customWidth="1"/>
    <col min="4857" max="4857" width="13" style="1" customWidth="1"/>
    <col min="4858" max="4858" width="8.140625" style="1" customWidth="1"/>
    <col min="4859" max="4859" width="8.7109375" style="1" customWidth="1"/>
    <col min="4860" max="4860" width="0" style="1" hidden="1" customWidth="1"/>
    <col min="4861" max="4861" width="11.28515625" style="1" customWidth="1"/>
    <col min="4862" max="4862" width="11.42578125" style="1" customWidth="1"/>
    <col min="4863" max="4863" width="11.5703125" style="1" customWidth="1"/>
    <col min="4864" max="4864" width="19.5703125" style="1" customWidth="1"/>
    <col min="4865" max="4865" width="12.140625" style="1" customWidth="1"/>
    <col min="4866" max="4866" width="20.28515625" style="1" customWidth="1"/>
    <col min="4867" max="4867" width="22.7109375" style="1" customWidth="1"/>
    <col min="4868" max="4868" width="13.5703125" style="1" customWidth="1"/>
    <col min="4869" max="4869" width="16.28515625" style="1" customWidth="1"/>
    <col min="4870" max="4870" width="0.140625" style="1" customWidth="1"/>
    <col min="4871" max="5110" width="9.140625" style="1"/>
    <col min="5111" max="5111" width="55.140625" style="1" customWidth="1"/>
    <col min="5112" max="5112" width="12.5703125" style="1" customWidth="1"/>
    <col min="5113" max="5113" width="13" style="1" customWidth="1"/>
    <col min="5114" max="5114" width="8.140625" style="1" customWidth="1"/>
    <col min="5115" max="5115" width="8.7109375" style="1" customWidth="1"/>
    <col min="5116" max="5116" width="0" style="1" hidden="1" customWidth="1"/>
    <col min="5117" max="5117" width="11.28515625" style="1" customWidth="1"/>
    <col min="5118" max="5118" width="11.42578125" style="1" customWidth="1"/>
    <col min="5119" max="5119" width="11.5703125" style="1" customWidth="1"/>
    <col min="5120" max="5120" width="19.5703125" style="1" customWidth="1"/>
    <col min="5121" max="5121" width="12.140625" style="1" customWidth="1"/>
    <col min="5122" max="5122" width="20.28515625" style="1" customWidth="1"/>
    <col min="5123" max="5123" width="22.7109375" style="1" customWidth="1"/>
    <col min="5124" max="5124" width="13.5703125" style="1" customWidth="1"/>
    <col min="5125" max="5125" width="16.28515625" style="1" customWidth="1"/>
    <col min="5126" max="5126" width="0.140625" style="1" customWidth="1"/>
    <col min="5127" max="5366" width="9.140625" style="1"/>
    <col min="5367" max="5367" width="55.140625" style="1" customWidth="1"/>
    <col min="5368" max="5368" width="12.5703125" style="1" customWidth="1"/>
    <col min="5369" max="5369" width="13" style="1" customWidth="1"/>
    <col min="5370" max="5370" width="8.140625" style="1" customWidth="1"/>
    <col min="5371" max="5371" width="8.7109375" style="1" customWidth="1"/>
    <col min="5372" max="5372" width="0" style="1" hidden="1" customWidth="1"/>
    <col min="5373" max="5373" width="11.28515625" style="1" customWidth="1"/>
    <col min="5374" max="5374" width="11.42578125" style="1" customWidth="1"/>
    <col min="5375" max="5375" width="11.5703125" style="1" customWidth="1"/>
    <col min="5376" max="5376" width="19.5703125" style="1" customWidth="1"/>
    <col min="5377" max="5377" width="12.140625" style="1" customWidth="1"/>
    <col min="5378" max="5378" width="20.28515625" style="1" customWidth="1"/>
    <col min="5379" max="5379" width="22.7109375" style="1" customWidth="1"/>
    <col min="5380" max="5380" width="13.5703125" style="1" customWidth="1"/>
    <col min="5381" max="5381" width="16.28515625" style="1" customWidth="1"/>
    <col min="5382" max="5382" width="0.140625" style="1" customWidth="1"/>
    <col min="5383" max="5622" width="9.140625" style="1"/>
    <col min="5623" max="5623" width="55.140625" style="1" customWidth="1"/>
    <col min="5624" max="5624" width="12.5703125" style="1" customWidth="1"/>
    <col min="5625" max="5625" width="13" style="1" customWidth="1"/>
    <col min="5626" max="5626" width="8.140625" style="1" customWidth="1"/>
    <col min="5627" max="5627" width="8.7109375" style="1" customWidth="1"/>
    <col min="5628" max="5628" width="0" style="1" hidden="1" customWidth="1"/>
    <col min="5629" max="5629" width="11.28515625" style="1" customWidth="1"/>
    <col min="5630" max="5630" width="11.42578125" style="1" customWidth="1"/>
    <col min="5631" max="5631" width="11.5703125" style="1" customWidth="1"/>
    <col min="5632" max="5632" width="19.5703125" style="1" customWidth="1"/>
    <col min="5633" max="5633" width="12.140625" style="1" customWidth="1"/>
    <col min="5634" max="5634" width="20.28515625" style="1" customWidth="1"/>
    <col min="5635" max="5635" width="22.7109375" style="1" customWidth="1"/>
    <col min="5636" max="5636" width="13.5703125" style="1" customWidth="1"/>
    <col min="5637" max="5637" width="16.28515625" style="1" customWidth="1"/>
    <col min="5638" max="5638" width="0.140625" style="1" customWidth="1"/>
    <col min="5639" max="5878" width="9.140625" style="1"/>
    <col min="5879" max="5879" width="55.140625" style="1" customWidth="1"/>
    <col min="5880" max="5880" width="12.5703125" style="1" customWidth="1"/>
    <col min="5881" max="5881" width="13" style="1" customWidth="1"/>
    <col min="5882" max="5882" width="8.140625" style="1" customWidth="1"/>
    <col min="5883" max="5883" width="8.7109375" style="1" customWidth="1"/>
    <col min="5884" max="5884" width="0" style="1" hidden="1" customWidth="1"/>
    <col min="5885" max="5885" width="11.28515625" style="1" customWidth="1"/>
    <col min="5886" max="5886" width="11.42578125" style="1" customWidth="1"/>
    <col min="5887" max="5887" width="11.5703125" style="1" customWidth="1"/>
    <col min="5888" max="5888" width="19.5703125" style="1" customWidth="1"/>
    <col min="5889" max="5889" width="12.140625" style="1" customWidth="1"/>
    <col min="5890" max="5890" width="20.28515625" style="1" customWidth="1"/>
    <col min="5891" max="5891" width="22.7109375" style="1" customWidth="1"/>
    <col min="5892" max="5892" width="13.5703125" style="1" customWidth="1"/>
    <col min="5893" max="5893" width="16.28515625" style="1" customWidth="1"/>
    <col min="5894" max="5894" width="0.140625" style="1" customWidth="1"/>
    <col min="5895" max="6134" width="9.140625" style="1"/>
    <col min="6135" max="6135" width="55.140625" style="1" customWidth="1"/>
    <col min="6136" max="6136" width="12.5703125" style="1" customWidth="1"/>
    <col min="6137" max="6137" width="13" style="1" customWidth="1"/>
    <col min="6138" max="6138" width="8.140625" style="1" customWidth="1"/>
    <col min="6139" max="6139" width="8.7109375" style="1" customWidth="1"/>
    <col min="6140" max="6140" width="0" style="1" hidden="1" customWidth="1"/>
    <col min="6141" max="6141" width="11.28515625" style="1" customWidth="1"/>
    <col min="6142" max="6142" width="11.42578125" style="1" customWidth="1"/>
    <col min="6143" max="6143" width="11.5703125" style="1" customWidth="1"/>
    <col min="6144" max="6144" width="19.5703125" style="1" customWidth="1"/>
    <col min="6145" max="6145" width="12.140625" style="1" customWidth="1"/>
    <col min="6146" max="6146" width="20.28515625" style="1" customWidth="1"/>
    <col min="6147" max="6147" width="22.7109375" style="1" customWidth="1"/>
    <col min="6148" max="6148" width="13.5703125" style="1" customWidth="1"/>
    <col min="6149" max="6149" width="16.28515625" style="1" customWidth="1"/>
    <col min="6150" max="6150" width="0.140625" style="1" customWidth="1"/>
    <col min="6151" max="6390" width="9.140625" style="1"/>
    <col min="6391" max="6391" width="55.140625" style="1" customWidth="1"/>
    <col min="6392" max="6392" width="12.5703125" style="1" customWidth="1"/>
    <col min="6393" max="6393" width="13" style="1" customWidth="1"/>
    <col min="6394" max="6394" width="8.140625" style="1" customWidth="1"/>
    <col min="6395" max="6395" width="8.7109375" style="1" customWidth="1"/>
    <col min="6396" max="6396" width="0" style="1" hidden="1" customWidth="1"/>
    <col min="6397" max="6397" width="11.28515625" style="1" customWidth="1"/>
    <col min="6398" max="6398" width="11.42578125" style="1" customWidth="1"/>
    <col min="6399" max="6399" width="11.5703125" style="1" customWidth="1"/>
    <col min="6400" max="6400" width="19.5703125" style="1" customWidth="1"/>
    <col min="6401" max="6401" width="12.140625" style="1" customWidth="1"/>
    <col min="6402" max="6402" width="20.28515625" style="1" customWidth="1"/>
    <col min="6403" max="6403" width="22.7109375" style="1" customWidth="1"/>
    <col min="6404" max="6404" width="13.5703125" style="1" customWidth="1"/>
    <col min="6405" max="6405" width="16.28515625" style="1" customWidth="1"/>
    <col min="6406" max="6406" width="0.140625" style="1" customWidth="1"/>
    <col min="6407" max="6646" width="9.140625" style="1"/>
    <col min="6647" max="6647" width="55.140625" style="1" customWidth="1"/>
    <col min="6648" max="6648" width="12.5703125" style="1" customWidth="1"/>
    <col min="6649" max="6649" width="13" style="1" customWidth="1"/>
    <col min="6650" max="6650" width="8.140625" style="1" customWidth="1"/>
    <col min="6651" max="6651" width="8.7109375" style="1" customWidth="1"/>
    <col min="6652" max="6652" width="0" style="1" hidden="1" customWidth="1"/>
    <col min="6653" max="6653" width="11.28515625" style="1" customWidth="1"/>
    <col min="6654" max="6654" width="11.42578125" style="1" customWidth="1"/>
    <col min="6655" max="6655" width="11.5703125" style="1" customWidth="1"/>
    <col min="6656" max="6656" width="19.5703125" style="1" customWidth="1"/>
    <col min="6657" max="6657" width="12.140625" style="1" customWidth="1"/>
    <col min="6658" max="6658" width="20.28515625" style="1" customWidth="1"/>
    <col min="6659" max="6659" width="22.7109375" style="1" customWidth="1"/>
    <col min="6660" max="6660" width="13.5703125" style="1" customWidth="1"/>
    <col min="6661" max="6661" width="16.28515625" style="1" customWidth="1"/>
    <col min="6662" max="6662" width="0.140625" style="1" customWidth="1"/>
    <col min="6663" max="6902" width="9.140625" style="1"/>
    <col min="6903" max="6903" width="55.140625" style="1" customWidth="1"/>
    <col min="6904" max="6904" width="12.5703125" style="1" customWidth="1"/>
    <col min="6905" max="6905" width="13" style="1" customWidth="1"/>
    <col min="6906" max="6906" width="8.140625" style="1" customWidth="1"/>
    <col min="6907" max="6907" width="8.7109375" style="1" customWidth="1"/>
    <col min="6908" max="6908" width="0" style="1" hidden="1" customWidth="1"/>
    <col min="6909" max="6909" width="11.28515625" style="1" customWidth="1"/>
    <col min="6910" max="6910" width="11.42578125" style="1" customWidth="1"/>
    <col min="6911" max="6911" width="11.5703125" style="1" customWidth="1"/>
    <col min="6912" max="6912" width="19.5703125" style="1" customWidth="1"/>
    <col min="6913" max="6913" width="12.140625" style="1" customWidth="1"/>
    <col min="6914" max="6914" width="20.28515625" style="1" customWidth="1"/>
    <col min="6915" max="6915" width="22.7109375" style="1" customWidth="1"/>
    <col min="6916" max="6916" width="13.5703125" style="1" customWidth="1"/>
    <col min="6917" max="6917" width="16.28515625" style="1" customWidth="1"/>
    <col min="6918" max="6918" width="0.140625" style="1" customWidth="1"/>
    <col min="6919" max="7158" width="9.140625" style="1"/>
    <col min="7159" max="7159" width="55.140625" style="1" customWidth="1"/>
    <col min="7160" max="7160" width="12.5703125" style="1" customWidth="1"/>
    <col min="7161" max="7161" width="13" style="1" customWidth="1"/>
    <col min="7162" max="7162" width="8.140625" style="1" customWidth="1"/>
    <col min="7163" max="7163" width="8.7109375" style="1" customWidth="1"/>
    <col min="7164" max="7164" width="0" style="1" hidden="1" customWidth="1"/>
    <col min="7165" max="7165" width="11.28515625" style="1" customWidth="1"/>
    <col min="7166" max="7166" width="11.42578125" style="1" customWidth="1"/>
    <col min="7167" max="7167" width="11.5703125" style="1" customWidth="1"/>
    <col min="7168" max="7168" width="19.5703125" style="1" customWidth="1"/>
    <col min="7169" max="7169" width="12.140625" style="1" customWidth="1"/>
    <col min="7170" max="7170" width="20.28515625" style="1" customWidth="1"/>
    <col min="7171" max="7171" width="22.7109375" style="1" customWidth="1"/>
    <col min="7172" max="7172" width="13.5703125" style="1" customWidth="1"/>
    <col min="7173" max="7173" width="16.28515625" style="1" customWidth="1"/>
    <col min="7174" max="7174" width="0.140625" style="1" customWidth="1"/>
    <col min="7175" max="7414" width="9.140625" style="1"/>
    <col min="7415" max="7415" width="55.140625" style="1" customWidth="1"/>
    <col min="7416" max="7416" width="12.5703125" style="1" customWidth="1"/>
    <col min="7417" max="7417" width="13" style="1" customWidth="1"/>
    <col min="7418" max="7418" width="8.140625" style="1" customWidth="1"/>
    <col min="7419" max="7419" width="8.7109375" style="1" customWidth="1"/>
    <col min="7420" max="7420" width="0" style="1" hidden="1" customWidth="1"/>
    <col min="7421" max="7421" width="11.28515625" style="1" customWidth="1"/>
    <col min="7422" max="7422" width="11.42578125" style="1" customWidth="1"/>
    <col min="7423" max="7423" width="11.5703125" style="1" customWidth="1"/>
    <col min="7424" max="7424" width="19.5703125" style="1" customWidth="1"/>
    <col min="7425" max="7425" width="12.140625" style="1" customWidth="1"/>
    <col min="7426" max="7426" width="20.28515625" style="1" customWidth="1"/>
    <col min="7427" max="7427" width="22.7109375" style="1" customWidth="1"/>
    <col min="7428" max="7428" width="13.5703125" style="1" customWidth="1"/>
    <col min="7429" max="7429" width="16.28515625" style="1" customWidth="1"/>
    <col min="7430" max="7430" width="0.140625" style="1" customWidth="1"/>
    <col min="7431" max="7670" width="9.140625" style="1"/>
    <col min="7671" max="7671" width="55.140625" style="1" customWidth="1"/>
    <col min="7672" max="7672" width="12.5703125" style="1" customWidth="1"/>
    <col min="7673" max="7673" width="13" style="1" customWidth="1"/>
    <col min="7674" max="7674" width="8.140625" style="1" customWidth="1"/>
    <col min="7675" max="7675" width="8.7109375" style="1" customWidth="1"/>
    <col min="7676" max="7676" width="0" style="1" hidden="1" customWidth="1"/>
    <col min="7677" max="7677" width="11.28515625" style="1" customWidth="1"/>
    <col min="7678" max="7678" width="11.42578125" style="1" customWidth="1"/>
    <col min="7679" max="7679" width="11.5703125" style="1" customWidth="1"/>
    <col min="7680" max="7680" width="19.5703125" style="1" customWidth="1"/>
    <col min="7681" max="7681" width="12.140625" style="1" customWidth="1"/>
    <col min="7682" max="7682" width="20.28515625" style="1" customWidth="1"/>
    <col min="7683" max="7683" width="22.7109375" style="1" customWidth="1"/>
    <col min="7684" max="7684" width="13.5703125" style="1" customWidth="1"/>
    <col min="7685" max="7685" width="16.28515625" style="1" customWidth="1"/>
    <col min="7686" max="7686" width="0.140625" style="1" customWidth="1"/>
    <col min="7687" max="7926" width="9.140625" style="1"/>
    <col min="7927" max="7927" width="55.140625" style="1" customWidth="1"/>
    <col min="7928" max="7928" width="12.5703125" style="1" customWidth="1"/>
    <col min="7929" max="7929" width="13" style="1" customWidth="1"/>
    <col min="7930" max="7930" width="8.140625" style="1" customWidth="1"/>
    <col min="7931" max="7931" width="8.7109375" style="1" customWidth="1"/>
    <col min="7932" max="7932" width="0" style="1" hidden="1" customWidth="1"/>
    <col min="7933" max="7933" width="11.28515625" style="1" customWidth="1"/>
    <col min="7934" max="7934" width="11.42578125" style="1" customWidth="1"/>
    <col min="7935" max="7935" width="11.5703125" style="1" customWidth="1"/>
    <col min="7936" max="7936" width="19.5703125" style="1" customWidth="1"/>
    <col min="7937" max="7937" width="12.140625" style="1" customWidth="1"/>
    <col min="7938" max="7938" width="20.28515625" style="1" customWidth="1"/>
    <col min="7939" max="7939" width="22.7109375" style="1" customWidth="1"/>
    <col min="7940" max="7940" width="13.5703125" style="1" customWidth="1"/>
    <col min="7941" max="7941" width="16.28515625" style="1" customWidth="1"/>
    <col min="7942" max="7942" width="0.140625" style="1" customWidth="1"/>
    <col min="7943" max="8182" width="9.140625" style="1"/>
    <col min="8183" max="8183" width="55.140625" style="1" customWidth="1"/>
    <col min="8184" max="8184" width="12.5703125" style="1" customWidth="1"/>
    <col min="8185" max="8185" width="13" style="1" customWidth="1"/>
    <col min="8186" max="8186" width="8.140625" style="1" customWidth="1"/>
    <col min="8187" max="8187" width="8.7109375" style="1" customWidth="1"/>
    <col min="8188" max="8188" width="0" style="1" hidden="1" customWidth="1"/>
    <col min="8189" max="8189" width="11.28515625" style="1" customWidth="1"/>
    <col min="8190" max="8190" width="11.42578125" style="1" customWidth="1"/>
    <col min="8191" max="8191" width="11.5703125" style="1" customWidth="1"/>
    <col min="8192" max="8192" width="19.5703125" style="1" customWidth="1"/>
    <col min="8193" max="8193" width="12.140625" style="1" customWidth="1"/>
    <col min="8194" max="8194" width="20.28515625" style="1" customWidth="1"/>
    <col min="8195" max="8195" width="22.7109375" style="1" customWidth="1"/>
    <col min="8196" max="8196" width="13.5703125" style="1" customWidth="1"/>
    <col min="8197" max="8197" width="16.28515625" style="1" customWidth="1"/>
    <col min="8198" max="8198" width="0.140625" style="1" customWidth="1"/>
    <col min="8199" max="8438" width="9.140625" style="1"/>
    <col min="8439" max="8439" width="55.140625" style="1" customWidth="1"/>
    <col min="8440" max="8440" width="12.5703125" style="1" customWidth="1"/>
    <col min="8441" max="8441" width="13" style="1" customWidth="1"/>
    <col min="8442" max="8442" width="8.140625" style="1" customWidth="1"/>
    <col min="8443" max="8443" width="8.7109375" style="1" customWidth="1"/>
    <col min="8444" max="8444" width="0" style="1" hidden="1" customWidth="1"/>
    <col min="8445" max="8445" width="11.28515625" style="1" customWidth="1"/>
    <col min="8446" max="8446" width="11.42578125" style="1" customWidth="1"/>
    <col min="8447" max="8447" width="11.5703125" style="1" customWidth="1"/>
    <col min="8448" max="8448" width="19.5703125" style="1" customWidth="1"/>
    <col min="8449" max="8449" width="12.140625" style="1" customWidth="1"/>
    <col min="8450" max="8450" width="20.28515625" style="1" customWidth="1"/>
    <col min="8451" max="8451" width="22.7109375" style="1" customWidth="1"/>
    <col min="8452" max="8452" width="13.5703125" style="1" customWidth="1"/>
    <col min="8453" max="8453" width="16.28515625" style="1" customWidth="1"/>
    <col min="8454" max="8454" width="0.140625" style="1" customWidth="1"/>
    <col min="8455" max="8694" width="9.140625" style="1"/>
    <col min="8695" max="8695" width="55.140625" style="1" customWidth="1"/>
    <col min="8696" max="8696" width="12.5703125" style="1" customWidth="1"/>
    <col min="8697" max="8697" width="13" style="1" customWidth="1"/>
    <col min="8698" max="8698" width="8.140625" style="1" customWidth="1"/>
    <col min="8699" max="8699" width="8.7109375" style="1" customWidth="1"/>
    <col min="8700" max="8700" width="0" style="1" hidden="1" customWidth="1"/>
    <col min="8701" max="8701" width="11.28515625" style="1" customWidth="1"/>
    <col min="8702" max="8702" width="11.42578125" style="1" customWidth="1"/>
    <col min="8703" max="8703" width="11.5703125" style="1" customWidth="1"/>
    <col min="8704" max="8704" width="19.5703125" style="1" customWidth="1"/>
    <col min="8705" max="8705" width="12.140625" style="1" customWidth="1"/>
    <col min="8706" max="8706" width="20.28515625" style="1" customWidth="1"/>
    <col min="8707" max="8707" width="22.7109375" style="1" customWidth="1"/>
    <col min="8708" max="8708" width="13.5703125" style="1" customWidth="1"/>
    <col min="8709" max="8709" width="16.28515625" style="1" customWidth="1"/>
    <col min="8710" max="8710" width="0.140625" style="1" customWidth="1"/>
    <col min="8711" max="8950" width="9.140625" style="1"/>
    <col min="8951" max="8951" width="55.140625" style="1" customWidth="1"/>
    <col min="8952" max="8952" width="12.5703125" style="1" customWidth="1"/>
    <col min="8953" max="8953" width="13" style="1" customWidth="1"/>
    <col min="8954" max="8954" width="8.140625" style="1" customWidth="1"/>
    <col min="8955" max="8955" width="8.7109375" style="1" customWidth="1"/>
    <col min="8956" max="8956" width="0" style="1" hidden="1" customWidth="1"/>
    <col min="8957" max="8957" width="11.28515625" style="1" customWidth="1"/>
    <col min="8958" max="8958" width="11.42578125" style="1" customWidth="1"/>
    <col min="8959" max="8959" width="11.5703125" style="1" customWidth="1"/>
    <col min="8960" max="8960" width="19.5703125" style="1" customWidth="1"/>
    <col min="8961" max="8961" width="12.140625" style="1" customWidth="1"/>
    <col min="8962" max="8962" width="20.28515625" style="1" customWidth="1"/>
    <col min="8963" max="8963" width="22.7109375" style="1" customWidth="1"/>
    <col min="8964" max="8964" width="13.5703125" style="1" customWidth="1"/>
    <col min="8965" max="8965" width="16.28515625" style="1" customWidth="1"/>
    <col min="8966" max="8966" width="0.140625" style="1" customWidth="1"/>
    <col min="8967" max="9206" width="9.140625" style="1"/>
    <col min="9207" max="9207" width="55.140625" style="1" customWidth="1"/>
    <col min="9208" max="9208" width="12.5703125" style="1" customWidth="1"/>
    <col min="9209" max="9209" width="13" style="1" customWidth="1"/>
    <col min="9210" max="9210" width="8.140625" style="1" customWidth="1"/>
    <col min="9211" max="9211" width="8.7109375" style="1" customWidth="1"/>
    <col min="9212" max="9212" width="0" style="1" hidden="1" customWidth="1"/>
    <col min="9213" max="9213" width="11.28515625" style="1" customWidth="1"/>
    <col min="9214" max="9214" width="11.42578125" style="1" customWidth="1"/>
    <col min="9215" max="9215" width="11.5703125" style="1" customWidth="1"/>
    <col min="9216" max="9216" width="19.5703125" style="1" customWidth="1"/>
    <col min="9217" max="9217" width="12.140625" style="1" customWidth="1"/>
    <col min="9218" max="9218" width="20.28515625" style="1" customWidth="1"/>
    <col min="9219" max="9219" width="22.7109375" style="1" customWidth="1"/>
    <col min="9220" max="9220" width="13.5703125" style="1" customWidth="1"/>
    <col min="9221" max="9221" width="16.28515625" style="1" customWidth="1"/>
    <col min="9222" max="9222" width="0.140625" style="1" customWidth="1"/>
    <col min="9223" max="9462" width="9.140625" style="1"/>
    <col min="9463" max="9463" width="55.140625" style="1" customWidth="1"/>
    <col min="9464" max="9464" width="12.5703125" style="1" customWidth="1"/>
    <col min="9465" max="9465" width="13" style="1" customWidth="1"/>
    <col min="9466" max="9466" width="8.140625" style="1" customWidth="1"/>
    <col min="9467" max="9467" width="8.7109375" style="1" customWidth="1"/>
    <col min="9468" max="9468" width="0" style="1" hidden="1" customWidth="1"/>
    <col min="9469" max="9469" width="11.28515625" style="1" customWidth="1"/>
    <col min="9470" max="9470" width="11.42578125" style="1" customWidth="1"/>
    <col min="9471" max="9471" width="11.5703125" style="1" customWidth="1"/>
    <col min="9472" max="9472" width="19.5703125" style="1" customWidth="1"/>
    <col min="9473" max="9473" width="12.140625" style="1" customWidth="1"/>
    <col min="9474" max="9474" width="20.28515625" style="1" customWidth="1"/>
    <col min="9475" max="9475" width="22.7109375" style="1" customWidth="1"/>
    <col min="9476" max="9476" width="13.5703125" style="1" customWidth="1"/>
    <col min="9477" max="9477" width="16.28515625" style="1" customWidth="1"/>
    <col min="9478" max="9478" width="0.140625" style="1" customWidth="1"/>
    <col min="9479" max="9718" width="9.140625" style="1"/>
    <col min="9719" max="9719" width="55.140625" style="1" customWidth="1"/>
    <col min="9720" max="9720" width="12.5703125" style="1" customWidth="1"/>
    <col min="9721" max="9721" width="13" style="1" customWidth="1"/>
    <col min="9722" max="9722" width="8.140625" style="1" customWidth="1"/>
    <col min="9723" max="9723" width="8.7109375" style="1" customWidth="1"/>
    <col min="9724" max="9724" width="0" style="1" hidden="1" customWidth="1"/>
    <col min="9725" max="9725" width="11.28515625" style="1" customWidth="1"/>
    <col min="9726" max="9726" width="11.42578125" style="1" customWidth="1"/>
    <col min="9727" max="9727" width="11.5703125" style="1" customWidth="1"/>
    <col min="9728" max="9728" width="19.5703125" style="1" customWidth="1"/>
    <col min="9729" max="9729" width="12.140625" style="1" customWidth="1"/>
    <col min="9730" max="9730" width="20.28515625" style="1" customWidth="1"/>
    <col min="9731" max="9731" width="22.7109375" style="1" customWidth="1"/>
    <col min="9732" max="9732" width="13.5703125" style="1" customWidth="1"/>
    <col min="9733" max="9733" width="16.28515625" style="1" customWidth="1"/>
    <col min="9734" max="9734" width="0.140625" style="1" customWidth="1"/>
    <col min="9735" max="9974" width="9.140625" style="1"/>
    <col min="9975" max="9975" width="55.140625" style="1" customWidth="1"/>
    <col min="9976" max="9976" width="12.5703125" style="1" customWidth="1"/>
    <col min="9977" max="9977" width="13" style="1" customWidth="1"/>
    <col min="9978" max="9978" width="8.140625" style="1" customWidth="1"/>
    <col min="9979" max="9979" width="8.7109375" style="1" customWidth="1"/>
    <col min="9980" max="9980" width="0" style="1" hidden="1" customWidth="1"/>
    <col min="9981" max="9981" width="11.28515625" style="1" customWidth="1"/>
    <col min="9982" max="9982" width="11.42578125" style="1" customWidth="1"/>
    <col min="9983" max="9983" width="11.5703125" style="1" customWidth="1"/>
    <col min="9984" max="9984" width="19.5703125" style="1" customWidth="1"/>
    <col min="9985" max="9985" width="12.140625" style="1" customWidth="1"/>
    <col min="9986" max="9986" width="20.28515625" style="1" customWidth="1"/>
    <col min="9987" max="9987" width="22.7109375" style="1" customWidth="1"/>
    <col min="9988" max="9988" width="13.5703125" style="1" customWidth="1"/>
    <col min="9989" max="9989" width="16.28515625" style="1" customWidth="1"/>
    <col min="9990" max="9990" width="0.140625" style="1" customWidth="1"/>
    <col min="9991" max="10230" width="9.140625" style="1"/>
    <col min="10231" max="10231" width="55.140625" style="1" customWidth="1"/>
    <col min="10232" max="10232" width="12.5703125" style="1" customWidth="1"/>
    <col min="10233" max="10233" width="13" style="1" customWidth="1"/>
    <col min="10234" max="10234" width="8.140625" style="1" customWidth="1"/>
    <col min="10235" max="10235" width="8.7109375" style="1" customWidth="1"/>
    <col min="10236" max="10236" width="0" style="1" hidden="1" customWidth="1"/>
    <col min="10237" max="10237" width="11.28515625" style="1" customWidth="1"/>
    <col min="10238" max="10238" width="11.42578125" style="1" customWidth="1"/>
    <col min="10239" max="10239" width="11.5703125" style="1" customWidth="1"/>
    <col min="10240" max="10240" width="19.5703125" style="1" customWidth="1"/>
    <col min="10241" max="10241" width="12.140625" style="1" customWidth="1"/>
    <col min="10242" max="10242" width="20.28515625" style="1" customWidth="1"/>
    <col min="10243" max="10243" width="22.7109375" style="1" customWidth="1"/>
    <col min="10244" max="10244" width="13.5703125" style="1" customWidth="1"/>
    <col min="10245" max="10245" width="16.28515625" style="1" customWidth="1"/>
    <col min="10246" max="10246" width="0.140625" style="1" customWidth="1"/>
    <col min="10247" max="10486" width="9.140625" style="1"/>
    <col min="10487" max="10487" width="55.140625" style="1" customWidth="1"/>
    <col min="10488" max="10488" width="12.5703125" style="1" customWidth="1"/>
    <col min="10489" max="10489" width="13" style="1" customWidth="1"/>
    <col min="10490" max="10490" width="8.140625" style="1" customWidth="1"/>
    <col min="10491" max="10491" width="8.7109375" style="1" customWidth="1"/>
    <col min="10492" max="10492" width="0" style="1" hidden="1" customWidth="1"/>
    <col min="10493" max="10493" width="11.28515625" style="1" customWidth="1"/>
    <col min="10494" max="10494" width="11.42578125" style="1" customWidth="1"/>
    <col min="10495" max="10495" width="11.5703125" style="1" customWidth="1"/>
    <col min="10496" max="10496" width="19.5703125" style="1" customWidth="1"/>
    <col min="10497" max="10497" width="12.140625" style="1" customWidth="1"/>
    <col min="10498" max="10498" width="20.28515625" style="1" customWidth="1"/>
    <col min="10499" max="10499" width="22.7109375" style="1" customWidth="1"/>
    <col min="10500" max="10500" width="13.5703125" style="1" customWidth="1"/>
    <col min="10501" max="10501" width="16.28515625" style="1" customWidth="1"/>
    <col min="10502" max="10502" width="0.140625" style="1" customWidth="1"/>
    <col min="10503" max="10742" width="9.140625" style="1"/>
    <col min="10743" max="10743" width="55.140625" style="1" customWidth="1"/>
    <col min="10744" max="10744" width="12.5703125" style="1" customWidth="1"/>
    <col min="10745" max="10745" width="13" style="1" customWidth="1"/>
    <col min="10746" max="10746" width="8.140625" style="1" customWidth="1"/>
    <col min="10747" max="10747" width="8.7109375" style="1" customWidth="1"/>
    <col min="10748" max="10748" width="0" style="1" hidden="1" customWidth="1"/>
    <col min="10749" max="10749" width="11.28515625" style="1" customWidth="1"/>
    <col min="10750" max="10750" width="11.42578125" style="1" customWidth="1"/>
    <col min="10751" max="10751" width="11.5703125" style="1" customWidth="1"/>
    <col min="10752" max="10752" width="19.5703125" style="1" customWidth="1"/>
    <col min="10753" max="10753" width="12.140625" style="1" customWidth="1"/>
    <col min="10754" max="10754" width="20.28515625" style="1" customWidth="1"/>
    <col min="10755" max="10755" width="22.7109375" style="1" customWidth="1"/>
    <col min="10756" max="10756" width="13.5703125" style="1" customWidth="1"/>
    <col min="10757" max="10757" width="16.28515625" style="1" customWidth="1"/>
    <col min="10758" max="10758" width="0.140625" style="1" customWidth="1"/>
    <col min="10759" max="10998" width="9.140625" style="1"/>
    <col min="10999" max="10999" width="55.140625" style="1" customWidth="1"/>
    <col min="11000" max="11000" width="12.5703125" style="1" customWidth="1"/>
    <col min="11001" max="11001" width="13" style="1" customWidth="1"/>
    <col min="11002" max="11002" width="8.140625" style="1" customWidth="1"/>
    <col min="11003" max="11003" width="8.7109375" style="1" customWidth="1"/>
    <col min="11004" max="11004" width="0" style="1" hidden="1" customWidth="1"/>
    <col min="11005" max="11005" width="11.28515625" style="1" customWidth="1"/>
    <col min="11006" max="11006" width="11.42578125" style="1" customWidth="1"/>
    <col min="11007" max="11007" width="11.5703125" style="1" customWidth="1"/>
    <col min="11008" max="11008" width="19.5703125" style="1" customWidth="1"/>
    <col min="11009" max="11009" width="12.140625" style="1" customWidth="1"/>
    <col min="11010" max="11010" width="20.28515625" style="1" customWidth="1"/>
    <col min="11011" max="11011" width="22.7109375" style="1" customWidth="1"/>
    <col min="11012" max="11012" width="13.5703125" style="1" customWidth="1"/>
    <col min="11013" max="11013" width="16.28515625" style="1" customWidth="1"/>
    <col min="11014" max="11014" width="0.140625" style="1" customWidth="1"/>
    <col min="11015" max="11254" width="9.140625" style="1"/>
    <col min="11255" max="11255" width="55.140625" style="1" customWidth="1"/>
    <col min="11256" max="11256" width="12.5703125" style="1" customWidth="1"/>
    <col min="11257" max="11257" width="13" style="1" customWidth="1"/>
    <col min="11258" max="11258" width="8.140625" style="1" customWidth="1"/>
    <col min="11259" max="11259" width="8.7109375" style="1" customWidth="1"/>
    <col min="11260" max="11260" width="0" style="1" hidden="1" customWidth="1"/>
    <col min="11261" max="11261" width="11.28515625" style="1" customWidth="1"/>
    <col min="11262" max="11262" width="11.42578125" style="1" customWidth="1"/>
    <col min="11263" max="11263" width="11.5703125" style="1" customWidth="1"/>
    <col min="11264" max="11264" width="19.5703125" style="1" customWidth="1"/>
    <col min="11265" max="11265" width="12.140625" style="1" customWidth="1"/>
    <col min="11266" max="11266" width="20.28515625" style="1" customWidth="1"/>
    <col min="11267" max="11267" width="22.7109375" style="1" customWidth="1"/>
    <col min="11268" max="11268" width="13.5703125" style="1" customWidth="1"/>
    <col min="11269" max="11269" width="16.28515625" style="1" customWidth="1"/>
    <col min="11270" max="11270" width="0.140625" style="1" customWidth="1"/>
    <col min="11271" max="11510" width="9.140625" style="1"/>
    <col min="11511" max="11511" width="55.140625" style="1" customWidth="1"/>
    <col min="11512" max="11512" width="12.5703125" style="1" customWidth="1"/>
    <col min="11513" max="11513" width="13" style="1" customWidth="1"/>
    <col min="11514" max="11514" width="8.140625" style="1" customWidth="1"/>
    <col min="11515" max="11515" width="8.7109375" style="1" customWidth="1"/>
    <col min="11516" max="11516" width="0" style="1" hidden="1" customWidth="1"/>
    <col min="11517" max="11517" width="11.28515625" style="1" customWidth="1"/>
    <col min="11518" max="11518" width="11.42578125" style="1" customWidth="1"/>
    <col min="11519" max="11519" width="11.5703125" style="1" customWidth="1"/>
    <col min="11520" max="11520" width="19.5703125" style="1" customWidth="1"/>
    <col min="11521" max="11521" width="12.140625" style="1" customWidth="1"/>
    <col min="11522" max="11522" width="20.28515625" style="1" customWidth="1"/>
    <col min="11523" max="11523" width="22.7109375" style="1" customWidth="1"/>
    <col min="11524" max="11524" width="13.5703125" style="1" customWidth="1"/>
    <col min="11525" max="11525" width="16.28515625" style="1" customWidth="1"/>
    <col min="11526" max="11526" width="0.140625" style="1" customWidth="1"/>
    <col min="11527" max="11766" width="9.140625" style="1"/>
    <col min="11767" max="11767" width="55.140625" style="1" customWidth="1"/>
    <col min="11768" max="11768" width="12.5703125" style="1" customWidth="1"/>
    <col min="11769" max="11769" width="13" style="1" customWidth="1"/>
    <col min="11770" max="11770" width="8.140625" style="1" customWidth="1"/>
    <col min="11771" max="11771" width="8.7109375" style="1" customWidth="1"/>
    <col min="11772" max="11772" width="0" style="1" hidden="1" customWidth="1"/>
    <col min="11773" max="11773" width="11.28515625" style="1" customWidth="1"/>
    <col min="11774" max="11774" width="11.42578125" style="1" customWidth="1"/>
    <col min="11775" max="11775" width="11.5703125" style="1" customWidth="1"/>
    <col min="11776" max="11776" width="19.5703125" style="1" customWidth="1"/>
    <col min="11777" max="11777" width="12.140625" style="1" customWidth="1"/>
    <col min="11778" max="11778" width="20.28515625" style="1" customWidth="1"/>
    <col min="11779" max="11779" width="22.7109375" style="1" customWidth="1"/>
    <col min="11780" max="11780" width="13.5703125" style="1" customWidth="1"/>
    <col min="11781" max="11781" width="16.28515625" style="1" customWidth="1"/>
    <col min="11782" max="11782" width="0.140625" style="1" customWidth="1"/>
    <col min="11783" max="12022" width="9.140625" style="1"/>
    <col min="12023" max="12023" width="55.140625" style="1" customWidth="1"/>
    <col min="12024" max="12024" width="12.5703125" style="1" customWidth="1"/>
    <col min="12025" max="12025" width="13" style="1" customWidth="1"/>
    <col min="12026" max="12026" width="8.140625" style="1" customWidth="1"/>
    <col min="12027" max="12027" width="8.7109375" style="1" customWidth="1"/>
    <col min="12028" max="12028" width="0" style="1" hidden="1" customWidth="1"/>
    <col min="12029" max="12029" width="11.28515625" style="1" customWidth="1"/>
    <col min="12030" max="12030" width="11.42578125" style="1" customWidth="1"/>
    <col min="12031" max="12031" width="11.5703125" style="1" customWidth="1"/>
    <col min="12032" max="12032" width="19.5703125" style="1" customWidth="1"/>
    <col min="12033" max="12033" width="12.140625" style="1" customWidth="1"/>
    <col min="12034" max="12034" width="20.28515625" style="1" customWidth="1"/>
    <col min="12035" max="12035" width="22.7109375" style="1" customWidth="1"/>
    <col min="12036" max="12036" width="13.5703125" style="1" customWidth="1"/>
    <col min="12037" max="12037" width="16.28515625" style="1" customWidth="1"/>
    <col min="12038" max="12038" width="0.140625" style="1" customWidth="1"/>
    <col min="12039" max="12278" width="9.140625" style="1"/>
    <col min="12279" max="12279" width="55.140625" style="1" customWidth="1"/>
    <col min="12280" max="12280" width="12.5703125" style="1" customWidth="1"/>
    <col min="12281" max="12281" width="13" style="1" customWidth="1"/>
    <col min="12282" max="12282" width="8.140625" style="1" customWidth="1"/>
    <col min="12283" max="12283" width="8.7109375" style="1" customWidth="1"/>
    <col min="12284" max="12284" width="0" style="1" hidden="1" customWidth="1"/>
    <col min="12285" max="12285" width="11.28515625" style="1" customWidth="1"/>
    <col min="12286" max="12286" width="11.42578125" style="1" customWidth="1"/>
    <col min="12287" max="12287" width="11.5703125" style="1" customWidth="1"/>
    <col min="12288" max="12288" width="19.5703125" style="1" customWidth="1"/>
    <col min="12289" max="12289" width="12.140625" style="1" customWidth="1"/>
    <col min="12290" max="12290" width="20.28515625" style="1" customWidth="1"/>
    <col min="12291" max="12291" width="22.7109375" style="1" customWidth="1"/>
    <col min="12292" max="12292" width="13.5703125" style="1" customWidth="1"/>
    <col min="12293" max="12293" width="16.28515625" style="1" customWidth="1"/>
    <col min="12294" max="12294" width="0.140625" style="1" customWidth="1"/>
    <col min="12295" max="12534" width="9.140625" style="1"/>
    <col min="12535" max="12535" width="55.140625" style="1" customWidth="1"/>
    <col min="12536" max="12536" width="12.5703125" style="1" customWidth="1"/>
    <col min="12537" max="12537" width="13" style="1" customWidth="1"/>
    <col min="12538" max="12538" width="8.140625" style="1" customWidth="1"/>
    <col min="12539" max="12539" width="8.7109375" style="1" customWidth="1"/>
    <col min="12540" max="12540" width="0" style="1" hidden="1" customWidth="1"/>
    <col min="12541" max="12541" width="11.28515625" style="1" customWidth="1"/>
    <col min="12542" max="12542" width="11.42578125" style="1" customWidth="1"/>
    <col min="12543" max="12543" width="11.5703125" style="1" customWidth="1"/>
    <col min="12544" max="12544" width="19.5703125" style="1" customWidth="1"/>
    <col min="12545" max="12545" width="12.140625" style="1" customWidth="1"/>
    <col min="12546" max="12546" width="20.28515625" style="1" customWidth="1"/>
    <col min="12547" max="12547" width="22.7109375" style="1" customWidth="1"/>
    <col min="12548" max="12548" width="13.5703125" style="1" customWidth="1"/>
    <col min="12549" max="12549" width="16.28515625" style="1" customWidth="1"/>
    <col min="12550" max="12550" width="0.140625" style="1" customWidth="1"/>
    <col min="12551" max="12790" width="9.140625" style="1"/>
    <col min="12791" max="12791" width="55.140625" style="1" customWidth="1"/>
    <col min="12792" max="12792" width="12.5703125" style="1" customWidth="1"/>
    <col min="12793" max="12793" width="13" style="1" customWidth="1"/>
    <col min="12794" max="12794" width="8.140625" style="1" customWidth="1"/>
    <col min="12795" max="12795" width="8.7109375" style="1" customWidth="1"/>
    <col min="12796" max="12796" width="0" style="1" hidden="1" customWidth="1"/>
    <col min="12797" max="12797" width="11.28515625" style="1" customWidth="1"/>
    <col min="12798" max="12798" width="11.42578125" style="1" customWidth="1"/>
    <col min="12799" max="12799" width="11.5703125" style="1" customWidth="1"/>
    <col min="12800" max="12800" width="19.5703125" style="1" customWidth="1"/>
    <col min="12801" max="12801" width="12.140625" style="1" customWidth="1"/>
    <col min="12802" max="12802" width="20.28515625" style="1" customWidth="1"/>
    <col min="12803" max="12803" width="22.7109375" style="1" customWidth="1"/>
    <col min="12804" max="12804" width="13.5703125" style="1" customWidth="1"/>
    <col min="12805" max="12805" width="16.28515625" style="1" customWidth="1"/>
    <col min="12806" max="12806" width="0.140625" style="1" customWidth="1"/>
    <col min="12807" max="13046" width="9.140625" style="1"/>
    <col min="13047" max="13047" width="55.140625" style="1" customWidth="1"/>
    <col min="13048" max="13048" width="12.5703125" style="1" customWidth="1"/>
    <col min="13049" max="13049" width="13" style="1" customWidth="1"/>
    <col min="13050" max="13050" width="8.140625" style="1" customWidth="1"/>
    <col min="13051" max="13051" width="8.7109375" style="1" customWidth="1"/>
    <col min="13052" max="13052" width="0" style="1" hidden="1" customWidth="1"/>
    <col min="13053" max="13053" width="11.28515625" style="1" customWidth="1"/>
    <col min="13054" max="13054" width="11.42578125" style="1" customWidth="1"/>
    <col min="13055" max="13055" width="11.5703125" style="1" customWidth="1"/>
    <col min="13056" max="13056" width="19.5703125" style="1" customWidth="1"/>
    <col min="13057" max="13057" width="12.140625" style="1" customWidth="1"/>
    <col min="13058" max="13058" width="20.28515625" style="1" customWidth="1"/>
    <col min="13059" max="13059" width="22.7109375" style="1" customWidth="1"/>
    <col min="13060" max="13060" width="13.5703125" style="1" customWidth="1"/>
    <col min="13061" max="13061" width="16.28515625" style="1" customWidth="1"/>
    <col min="13062" max="13062" width="0.140625" style="1" customWidth="1"/>
    <col min="13063" max="13302" width="9.140625" style="1"/>
    <col min="13303" max="13303" width="55.140625" style="1" customWidth="1"/>
    <col min="13304" max="13304" width="12.5703125" style="1" customWidth="1"/>
    <col min="13305" max="13305" width="13" style="1" customWidth="1"/>
    <col min="13306" max="13306" width="8.140625" style="1" customWidth="1"/>
    <col min="13307" max="13307" width="8.7109375" style="1" customWidth="1"/>
    <col min="13308" max="13308" width="0" style="1" hidden="1" customWidth="1"/>
    <col min="13309" max="13309" width="11.28515625" style="1" customWidth="1"/>
    <col min="13310" max="13310" width="11.42578125" style="1" customWidth="1"/>
    <col min="13311" max="13311" width="11.5703125" style="1" customWidth="1"/>
    <col min="13312" max="13312" width="19.5703125" style="1" customWidth="1"/>
    <col min="13313" max="13313" width="12.140625" style="1" customWidth="1"/>
    <col min="13314" max="13314" width="20.28515625" style="1" customWidth="1"/>
    <col min="13315" max="13315" width="22.7109375" style="1" customWidth="1"/>
    <col min="13316" max="13316" width="13.5703125" style="1" customWidth="1"/>
    <col min="13317" max="13317" width="16.28515625" style="1" customWidth="1"/>
    <col min="13318" max="13318" width="0.140625" style="1" customWidth="1"/>
    <col min="13319" max="13558" width="9.140625" style="1"/>
    <col min="13559" max="13559" width="55.140625" style="1" customWidth="1"/>
    <col min="13560" max="13560" width="12.5703125" style="1" customWidth="1"/>
    <col min="13561" max="13561" width="13" style="1" customWidth="1"/>
    <col min="13562" max="13562" width="8.140625" style="1" customWidth="1"/>
    <col min="13563" max="13563" width="8.7109375" style="1" customWidth="1"/>
    <col min="13564" max="13564" width="0" style="1" hidden="1" customWidth="1"/>
    <col min="13565" max="13565" width="11.28515625" style="1" customWidth="1"/>
    <col min="13566" max="13566" width="11.42578125" style="1" customWidth="1"/>
    <col min="13567" max="13567" width="11.5703125" style="1" customWidth="1"/>
    <col min="13568" max="13568" width="19.5703125" style="1" customWidth="1"/>
    <col min="13569" max="13569" width="12.140625" style="1" customWidth="1"/>
    <col min="13570" max="13570" width="20.28515625" style="1" customWidth="1"/>
    <col min="13571" max="13571" width="22.7109375" style="1" customWidth="1"/>
    <col min="13572" max="13572" width="13.5703125" style="1" customWidth="1"/>
    <col min="13573" max="13573" width="16.28515625" style="1" customWidth="1"/>
    <col min="13574" max="13574" width="0.140625" style="1" customWidth="1"/>
    <col min="13575" max="13814" width="9.140625" style="1"/>
    <col min="13815" max="13815" width="55.140625" style="1" customWidth="1"/>
    <col min="13816" max="13816" width="12.5703125" style="1" customWidth="1"/>
    <col min="13817" max="13817" width="13" style="1" customWidth="1"/>
    <col min="13818" max="13818" width="8.140625" style="1" customWidth="1"/>
    <col min="13819" max="13819" width="8.7109375" style="1" customWidth="1"/>
    <col min="13820" max="13820" width="0" style="1" hidden="1" customWidth="1"/>
    <col min="13821" max="13821" width="11.28515625" style="1" customWidth="1"/>
    <col min="13822" max="13822" width="11.42578125" style="1" customWidth="1"/>
    <col min="13823" max="13823" width="11.5703125" style="1" customWidth="1"/>
    <col min="13824" max="13824" width="19.5703125" style="1" customWidth="1"/>
    <col min="13825" max="13825" width="12.140625" style="1" customWidth="1"/>
    <col min="13826" max="13826" width="20.28515625" style="1" customWidth="1"/>
    <col min="13827" max="13827" width="22.7109375" style="1" customWidth="1"/>
    <col min="13828" max="13828" width="13.5703125" style="1" customWidth="1"/>
    <col min="13829" max="13829" width="16.28515625" style="1" customWidth="1"/>
    <col min="13830" max="13830" width="0.140625" style="1" customWidth="1"/>
    <col min="13831" max="14070" width="9.140625" style="1"/>
    <col min="14071" max="14071" width="55.140625" style="1" customWidth="1"/>
    <col min="14072" max="14072" width="12.5703125" style="1" customWidth="1"/>
    <col min="14073" max="14073" width="13" style="1" customWidth="1"/>
    <col min="14074" max="14074" width="8.140625" style="1" customWidth="1"/>
    <col min="14075" max="14075" width="8.7109375" style="1" customWidth="1"/>
    <col min="14076" max="14076" width="0" style="1" hidden="1" customWidth="1"/>
    <col min="14077" max="14077" width="11.28515625" style="1" customWidth="1"/>
    <col min="14078" max="14078" width="11.42578125" style="1" customWidth="1"/>
    <col min="14079" max="14079" width="11.5703125" style="1" customWidth="1"/>
    <col min="14080" max="14080" width="19.5703125" style="1" customWidth="1"/>
    <col min="14081" max="14081" width="12.140625" style="1" customWidth="1"/>
    <col min="14082" max="14082" width="20.28515625" style="1" customWidth="1"/>
    <col min="14083" max="14083" width="22.7109375" style="1" customWidth="1"/>
    <col min="14084" max="14084" width="13.5703125" style="1" customWidth="1"/>
    <col min="14085" max="14085" width="16.28515625" style="1" customWidth="1"/>
    <col min="14086" max="14086" width="0.140625" style="1" customWidth="1"/>
    <col min="14087" max="14326" width="9.140625" style="1"/>
    <col min="14327" max="14327" width="55.140625" style="1" customWidth="1"/>
    <col min="14328" max="14328" width="12.5703125" style="1" customWidth="1"/>
    <col min="14329" max="14329" width="13" style="1" customWidth="1"/>
    <col min="14330" max="14330" width="8.140625" style="1" customWidth="1"/>
    <col min="14331" max="14331" width="8.7109375" style="1" customWidth="1"/>
    <col min="14332" max="14332" width="0" style="1" hidden="1" customWidth="1"/>
    <col min="14333" max="14333" width="11.28515625" style="1" customWidth="1"/>
    <col min="14334" max="14334" width="11.42578125" style="1" customWidth="1"/>
    <col min="14335" max="14335" width="11.5703125" style="1" customWidth="1"/>
    <col min="14336" max="14336" width="19.5703125" style="1" customWidth="1"/>
    <col min="14337" max="14337" width="12.140625" style="1" customWidth="1"/>
    <col min="14338" max="14338" width="20.28515625" style="1" customWidth="1"/>
    <col min="14339" max="14339" width="22.7109375" style="1" customWidth="1"/>
    <col min="14340" max="14340" width="13.5703125" style="1" customWidth="1"/>
    <col min="14341" max="14341" width="16.28515625" style="1" customWidth="1"/>
    <col min="14342" max="14342" width="0.140625" style="1" customWidth="1"/>
    <col min="14343" max="14582" width="9.140625" style="1"/>
    <col min="14583" max="14583" width="55.140625" style="1" customWidth="1"/>
    <col min="14584" max="14584" width="12.5703125" style="1" customWidth="1"/>
    <col min="14585" max="14585" width="13" style="1" customWidth="1"/>
    <col min="14586" max="14586" width="8.140625" style="1" customWidth="1"/>
    <col min="14587" max="14587" width="8.7109375" style="1" customWidth="1"/>
    <col min="14588" max="14588" width="0" style="1" hidden="1" customWidth="1"/>
    <col min="14589" max="14589" width="11.28515625" style="1" customWidth="1"/>
    <col min="14590" max="14590" width="11.42578125" style="1" customWidth="1"/>
    <col min="14591" max="14591" width="11.5703125" style="1" customWidth="1"/>
    <col min="14592" max="14592" width="19.5703125" style="1" customWidth="1"/>
    <col min="14593" max="14593" width="12.140625" style="1" customWidth="1"/>
    <col min="14594" max="14594" width="20.28515625" style="1" customWidth="1"/>
    <col min="14595" max="14595" width="22.7109375" style="1" customWidth="1"/>
    <col min="14596" max="14596" width="13.5703125" style="1" customWidth="1"/>
    <col min="14597" max="14597" width="16.28515625" style="1" customWidth="1"/>
    <col min="14598" max="14598" width="0.140625" style="1" customWidth="1"/>
    <col min="14599" max="14838" width="9.140625" style="1"/>
    <col min="14839" max="14839" width="55.140625" style="1" customWidth="1"/>
    <col min="14840" max="14840" width="12.5703125" style="1" customWidth="1"/>
    <col min="14841" max="14841" width="13" style="1" customWidth="1"/>
    <col min="14842" max="14842" width="8.140625" style="1" customWidth="1"/>
    <col min="14843" max="14843" width="8.7109375" style="1" customWidth="1"/>
    <col min="14844" max="14844" width="0" style="1" hidden="1" customWidth="1"/>
    <col min="14845" max="14845" width="11.28515625" style="1" customWidth="1"/>
    <col min="14846" max="14846" width="11.42578125" style="1" customWidth="1"/>
    <col min="14847" max="14847" width="11.5703125" style="1" customWidth="1"/>
    <col min="14848" max="14848" width="19.5703125" style="1" customWidth="1"/>
    <col min="14849" max="14849" width="12.140625" style="1" customWidth="1"/>
    <col min="14850" max="14850" width="20.28515625" style="1" customWidth="1"/>
    <col min="14851" max="14851" width="22.7109375" style="1" customWidth="1"/>
    <col min="14852" max="14852" width="13.5703125" style="1" customWidth="1"/>
    <col min="14853" max="14853" width="16.28515625" style="1" customWidth="1"/>
    <col min="14854" max="14854" width="0.140625" style="1" customWidth="1"/>
    <col min="14855" max="15094" width="9.140625" style="1"/>
    <col min="15095" max="15095" width="55.140625" style="1" customWidth="1"/>
    <col min="15096" max="15096" width="12.5703125" style="1" customWidth="1"/>
    <col min="15097" max="15097" width="13" style="1" customWidth="1"/>
    <col min="15098" max="15098" width="8.140625" style="1" customWidth="1"/>
    <col min="15099" max="15099" width="8.7109375" style="1" customWidth="1"/>
    <col min="15100" max="15100" width="0" style="1" hidden="1" customWidth="1"/>
    <col min="15101" max="15101" width="11.28515625" style="1" customWidth="1"/>
    <col min="15102" max="15102" width="11.42578125" style="1" customWidth="1"/>
    <col min="15103" max="15103" width="11.5703125" style="1" customWidth="1"/>
    <col min="15104" max="15104" width="19.5703125" style="1" customWidth="1"/>
    <col min="15105" max="15105" width="12.140625" style="1" customWidth="1"/>
    <col min="15106" max="15106" width="20.28515625" style="1" customWidth="1"/>
    <col min="15107" max="15107" width="22.7109375" style="1" customWidth="1"/>
    <col min="15108" max="15108" width="13.5703125" style="1" customWidth="1"/>
    <col min="15109" max="15109" width="16.28515625" style="1" customWidth="1"/>
    <col min="15110" max="15110" width="0.140625" style="1" customWidth="1"/>
    <col min="15111" max="15350" width="9.140625" style="1"/>
    <col min="15351" max="15351" width="55.140625" style="1" customWidth="1"/>
    <col min="15352" max="15352" width="12.5703125" style="1" customWidth="1"/>
    <col min="15353" max="15353" width="13" style="1" customWidth="1"/>
    <col min="15354" max="15354" width="8.140625" style="1" customWidth="1"/>
    <col min="15355" max="15355" width="8.7109375" style="1" customWidth="1"/>
    <col min="15356" max="15356" width="0" style="1" hidden="1" customWidth="1"/>
    <col min="15357" max="15357" width="11.28515625" style="1" customWidth="1"/>
    <col min="15358" max="15358" width="11.42578125" style="1" customWidth="1"/>
    <col min="15359" max="15359" width="11.5703125" style="1" customWidth="1"/>
    <col min="15360" max="15360" width="19.5703125" style="1" customWidth="1"/>
    <col min="15361" max="15361" width="12.140625" style="1" customWidth="1"/>
    <col min="15362" max="15362" width="20.28515625" style="1" customWidth="1"/>
    <col min="15363" max="15363" width="22.7109375" style="1" customWidth="1"/>
    <col min="15364" max="15364" width="13.5703125" style="1" customWidth="1"/>
    <col min="15365" max="15365" width="16.28515625" style="1" customWidth="1"/>
    <col min="15366" max="15366" width="0.140625" style="1" customWidth="1"/>
    <col min="15367" max="15606" width="9.140625" style="1"/>
    <col min="15607" max="15607" width="55.140625" style="1" customWidth="1"/>
    <col min="15608" max="15608" width="12.5703125" style="1" customWidth="1"/>
    <col min="15609" max="15609" width="13" style="1" customWidth="1"/>
    <col min="15610" max="15610" width="8.140625" style="1" customWidth="1"/>
    <col min="15611" max="15611" width="8.7109375" style="1" customWidth="1"/>
    <col min="15612" max="15612" width="0" style="1" hidden="1" customWidth="1"/>
    <col min="15613" max="15613" width="11.28515625" style="1" customWidth="1"/>
    <col min="15614" max="15614" width="11.42578125" style="1" customWidth="1"/>
    <col min="15615" max="15615" width="11.5703125" style="1" customWidth="1"/>
    <col min="15616" max="15616" width="19.5703125" style="1" customWidth="1"/>
    <col min="15617" max="15617" width="12.140625" style="1" customWidth="1"/>
    <col min="15618" max="15618" width="20.28515625" style="1" customWidth="1"/>
    <col min="15619" max="15619" width="22.7109375" style="1" customWidth="1"/>
    <col min="15620" max="15620" width="13.5703125" style="1" customWidth="1"/>
    <col min="15621" max="15621" width="16.28515625" style="1" customWidth="1"/>
    <col min="15622" max="15622" width="0.140625" style="1" customWidth="1"/>
    <col min="15623" max="15862" width="9.140625" style="1"/>
    <col min="15863" max="15863" width="55.140625" style="1" customWidth="1"/>
    <col min="15864" max="15864" width="12.5703125" style="1" customWidth="1"/>
    <col min="15865" max="15865" width="13" style="1" customWidth="1"/>
    <col min="15866" max="15866" width="8.140625" style="1" customWidth="1"/>
    <col min="15867" max="15867" width="8.7109375" style="1" customWidth="1"/>
    <col min="15868" max="15868" width="0" style="1" hidden="1" customWidth="1"/>
    <col min="15869" max="15869" width="11.28515625" style="1" customWidth="1"/>
    <col min="15870" max="15870" width="11.42578125" style="1" customWidth="1"/>
    <col min="15871" max="15871" width="11.5703125" style="1" customWidth="1"/>
    <col min="15872" max="15872" width="19.5703125" style="1" customWidth="1"/>
    <col min="15873" max="15873" width="12.140625" style="1" customWidth="1"/>
    <col min="15874" max="15874" width="20.28515625" style="1" customWidth="1"/>
    <col min="15875" max="15875" width="22.7109375" style="1" customWidth="1"/>
    <col min="15876" max="15876" width="13.5703125" style="1" customWidth="1"/>
    <col min="15877" max="15877" width="16.28515625" style="1" customWidth="1"/>
    <col min="15878" max="15878" width="0.140625" style="1" customWidth="1"/>
    <col min="15879" max="16118" width="9.140625" style="1"/>
    <col min="16119" max="16119" width="55.140625" style="1" customWidth="1"/>
    <col min="16120" max="16120" width="12.5703125" style="1" customWidth="1"/>
    <col min="16121" max="16121" width="13" style="1" customWidth="1"/>
    <col min="16122" max="16122" width="8.140625" style="1" customWidth="1"/>
    <col min="16123" max="16123" width="8.7109375" style="1" customWidth="1"/>
    <col min="16124" max="16124" width="0" style="1" hidden="1" customWidth="1"/>
    <col min="16125" max="16125" width="11.28515625" style="1" customWidth="1"/>
    <col min="16126" max="16126" width="11.42578125" style="1" customWidth="1"/>
    <col min="16127" max="16127" width="11.5703125" style="1" customWidth="1"/>
    <col min="16128" max="16128" width="19.5703125" style="1" customWidth="1"/>
    <col min="16129" max="16129" width="12.140625" style="1" customWidth="1"/>
    <col min="16130" max="16130" width="20.28515625" style="1" customWidth="1"/>
    <col min="16131" max="16131" width="22.7109375" style="1" customWidth="1"/>
    <col min="16132" max="16132" width="13.5703125" style="1" customWidth="1"/>
    <col min="16133" max="16133" width="16.28515625" style="1" customWidth="1"/>
    <col min="16134" max="16134" width="0.140625" style="1" customWidth="1"/>
    <col min="16135" max="16384" width="9.140625" style="1"/>
  </cols>
  <sheetData>
    <row r="1" spans="1:14" ht="23.25" x14ac:dyDescent="0.35">
      <c r="A1" s="9" t="s">
        <v>0</v>
      </c>
      <c r="B1" s="3"/>
      <c r="C1" s="3"/>
      <c r="D1" s="6"/>
      <c r="E1" s="10"/>
      <c r="F1" s="10"/>
      <c r="G1" s="10"/>
      <c r="J1" s="33"/>
      <c r="K1" s="33"/>
      <c r="L1" s="33"/>
      <c r="M1" s="33"/>
    </row>
    <row r="2" spans="1:14" s="2" customFormat="1" ht="23.25" x14ac:dyDescent="0.35">
      <c r="A2" s="12" t="s">
        <v>145</v>
      </c>
      <c r="B2" s="13" t="s">
        <v>134</v>
      </c>
      <c r="C2" s="5"/>
      <c r="D2" s="8"/>
      <c r="E2" s="14"/>
      <c r="F2" s="14"/>
      <c r="G2" s="14"/>
      <c r="H2" s="15"/>
      <c r="I2" s="15"/>
      <c r="J2" s="30"/>
      <c r="K2" s="30"/>
      <c r="L2" s="30"/>
      <c r="M2" s="30"/>
      <c r="N2" s="30"/>
    </row>
    <row r="3" spans="1:14" s="20" customFormat="1" ht="30" customHeight="1" x14ac:dyDescent="0.25">
      <c r="A3" s="16" t="s">
        <v>1</v>
      </c>
      <c r="B3" s="17" t="s">
        <v>135</v>
      </c>
      <c r="C3" s="17" t="s">
        <v>136</v>
      </c>
      <c r="D3" s="18" t="s">
        <v>137</v>
      </c>
      <c r="E3" s="18" t="s">
        <v>138</v>
      </c>
      <c r="F3" s="18" t="s">
        <v>139</v>
      </c>
      <c r="G3" s="18" t="s">
        <v>140</v>
      </c>
      <c r="H3" s="19" t="s">
        <v>141</v>
      </c>
      <c r="I3" s="19" t="s">
        <v>141</v>
      </c>
      <c r="J3" s="34" t="s">
        <v>2</v>
      </c>
      <c r="K3" s="34" t="s">
        <v>3</v>
      </c>
      <c r="L3" s="34" t="s">
        <v>4</v>
      </c>
      <c r="M3" s="34" t="s">
        <v>5</v>
      </c>
      <c r="N3" s="34" t="s">
        <v>129</v>
      </c>
    </row>
    <row r="4" spans="1:14" x14ac:dyDescent="0.25">
      <c r="A4" s="1" t="s">
        <v>55</v>
      </c>
      <c r="B4" s="4">
        <v>7329</v>
      </c>
      <c r="C4" s="4">
        <f>J4+K4+L4+M4+N4</f>
        <v>6932.88</v>
      </c>
      <c r="D4" s="7">
        <v>24</v>
      </c>
      <c r="E4" s="1">
        <v>43</v>
      </c>
      <c r="F4" s="7">
        <v>167</v>
      </c>
      <c r="G4" s="1">
        <v>154</v>
      </c>
      <c r="H4" s="23">
        <f>D4/F4</f>
        <v>0.1437125748502994</v>
      </c>
      <c r="I4" s="23">
        <f>E4/G4</f>
        <v>0.2792207792207792</v>
      </c>
      <c r="J4" s="30">
        <v>6312</v>
      </c>
      <c r="K4" s="30">
        <v>50</v>
      </c>
      <c r="L4" s="30">
        <v>485.88</v>
      </c>
      <c r="N4" s="30">
        <v>85</v>
      </c>
    </row>
    <row r="5" spans="1:14" x14ac:dyDescent="0.25">
      <c r="A5" s="1" t="s">
        <v>48</v>
      </c>
      <c r="B5" s="4">
        <v>18568</v>
      </c>
      <c r="C5" s="4">
        <f t="shared" ref="C5:C68" si="0">J5+K5+L5+M5+N5</f>
        <v>19593</v>
      </c>
      <c r="D5" s="7">
        <v>39</v>
      </c>
      <c r="E5" s="1">
        <v>44</v>
      </c>
      <c r="F5" s="7">
        <v>403</v>
      </c>
      <c r="G5" s="1">
        <v>409</v>
      </c>
      <c r="H5" s="23">
        <f t="shared" ref="H5:I30" si="1">D5/F5</f>
        <v>9.6774193548387094E-2</v>
      </c>
      <c r="I5" s="23">
        <f t="shared" si="1"/>
        <v>0.10757946210268948</v>
      </c>
      <c r="J5" s="30">
        <v>19368</v>
      </c>
      <c r="L5" s="30">
        <v>225</v>
      </c>
    </row>
    <row r="6" spans="1:14" x14ac:dyDescent="0.25">
      <c r="A6" s="1" t="s">
        <v>37</v>
      </c>
      <c r="B6" s="4">
        <v>10467.959999999999</v>
      </c>
      <c r="C6" s="4">
        <f t="shared" si="0"/>
        <v>9639.9599999999991</v>
      </c>
      <c r="D6" s="7">
        <v>47</v>
      </c>
      <c r="E6" s="1">
        <v>44</v>
      </c>
      <c r="F6" s="7">
        <v>741</v>
      </c>
      <c r="G6" s="1">
        <v>791</v>
      </c>
      <c r="H6" s="23">
        <f t="shared" si="1"/>
        <v>6.3427800269905535E-2</v>
      </c>
      <c r="I6" s="23">
        <f t="shared" si="1"/>
        <v>5.5625790139064477E-2</v>
      </c>
      <c r="J6" s="30">
        <v>9339.9599999999991</v>
      </c>
      <c r="L6" s="30">
        <v>300</v>
      </c>
    </row>
    <row r="7" spans="1:14" x14ac:dyDescent="0.25">
      <c r="A7" s="1" t="s">
        <v>90</v>
      </c>
      <c r="B7" s="4">
        <v>1428</v>
      </c>
      <c r="C7" s="4">
        <f t="shared" si="0"/>
        <v>1428</v>
      </c>
      <c r="D7" s="7">
        <v>7</v>
      </c>
      <c r="E7" s="1">
        <v>7</v>
      </c>
      <c r="F7" s="7">
        <v>17</v>
      </c>
      <c r="G7" s="1">
        <v>19</v>
      </c>
      <c r="H7" s="23">
        <f t="shared" si="1"/>
        <v>0.41176470588235292</v>
      </c>
      <c r="I7" s="23">
        <f t="shared" si="1"/>
        <v>0.36842105263157893</v>
      </c>
      <c r="J7" s="30">
        <v>1428</v>
      </c>
    </row>
    <row r="8" spans="1:14" x14ac:dyDescent="0.25">
      <c r="A8" s="1" t="s">
        <v>38</v>
      </c>
      <c r="B8" s="4">
        <v>84900.56</v>
      </c>
      <c r="C8" s="4">
        <f t="shared" si="0"/>
        <v>93669.56</v>
      </c>
      <c r="D8" s="7">
        <v>253</v>
      </c>
      <c r="E8" s="1">
        <v>277</v>
      </c>
      <c r="F8" s="7">
        <v>1159</v>
      </c>
      <c r="G8" s="1">
        <v>1183</v>
      </c>
      <c r="H8" s="23">
        <f t="shared" si="1"/>
        <v>0.21829163071613461</v>
      </c>
      <c r="I8" s="23">
        <f t="shared" si="1"/>
        <v>0.23415046491969568</v>
      </c>
      <c r="J8" s="30">
        <v>91279.56</v>
      </c>
      <c r="K8" s="30">
        <v>910</v>
      </c>
      <c r="L8" s="30">
        <v>1015</v>
      </c>
      <c r="N8" s="30">
        <v>465</v>
      </c>
    </row>
    <row r="9" spans="1:14" x14ac:dyDescent="0.25">
      <c r="A9" s="1" t="s">
        <v>6</v>
      </c>
      <c r="B9" s="4">
        <v>9060</v>
      </c>
      <c r="C9" s="4">
        <f t="shared" si="0"/>
        <v>7260</v>
      </c>
      <c r="D9" s="7">
        <v>39</v>
      </c>
      <c r="E9" s="1">
        <v>30</v>
      </c>
      <c r="F9" s="7">
        <v>258</v>
      </c>
      <c r="G9" s="1">
        <v>270</v>
      </c>
      <c r="H9" s="23">
        <f t="shared" si="1"/>
        <v>0.15116279069767441</v>
      </c>
      <c r="I9" s="23">
        <f t="shared" si="1"/>
        <v>0.1111111111111111</v>
      </c>
      <c r="J9" s="30">
        <v>7260</v>
      </c>
    </row>
    <row r="10" spans="1:14" x14ac:dyDescent="0.25">
      <c r="A10" s="1" t="s">
        <v>67</v>
      </c>
      <c r="B10" s="4">
        <v>4908</v>
      </c>
      <c r="C10" s="4">
        <f t="shared" si="0"/>
        <v>4068</v>
      </c>
      <c r="D10" s="7">
        <v>24</v>
      </c>
      <c r="E10" s="1">
        <v>21</v>
      </c>
      <c r="F10" s="7">
        <v>674</v>
      </c>
      <c r="G10" s="1">
        <v>508</v>
      </c>
      <c r="H10" s="23">
        <f t="shared" si="1"/>
        <v>3.5608308605341248E-2</v>
      </c>
      <c r="I10" s="23">
        <f t="shared" si="1"/>
        <v>4.1338582677165357E-2</v>
      </c>
      <c r="J10" s="30">
        <v>4068</v>
      </c>
    </row>
    <row r="11" spans="1:14" x14ac:dyDescent="0.25">
      <c r="A11" s="1" t="s">
        <v>7</v>
      </c>
      <c r="B11" s="4">
        <v>29092</v>
      </c>
      <c r="C11" s="4">
        <f t="shared" si="0"/>
        <v>26406</v>
      </c>
      <c r="D11" s="7">
        <v>71</v>
      </c>
      <c r="E11" s="1">
        <v>70</v>
      </c>
      <c r="F11" s="7">
        <v>135</v>
      </c>
      <c r="G11" s="1">
        <v>141</v>
      </c>
      <c r="H11" s="23">
        <f t="shared" si="1"/>
        <v>0.52592592592592591</v>
      </c>
      <c r="I11" s="23">
        <f t="shared" si="1"/>
        <v>0.49645390070921985</v>
      </c>
      <c r="J11" s="30">
        <v>26286</v>
      </c>
      <c r="L11" s="30">
        <v>30</v>
      </c>
      <c r="N11" s="30">
        <v>90</v>
      </c>
    </row>
    <row r="12" spans="1:14" x14ac:dyDescent="0.25">
      <c r="A12" s="1" t="s">
        <v>62</v>
      </c>
      <c r="B12" s="4">
        <v>3780</v>
      </c>
      <c r="C12" s="4">
        <f t="shared" si="0"/>
        <v>4323.24</v>
      </c>
      <c r="D12" s="7">
        <v>14</v>
      </c>
      <c r="E12" s="1">
        <v>16</v>
      </c>
      <c r="F12" s="7">
        <v>139</v>
      </c>
      <c r="G12" s="1">
        <v>140</v>
      </c>
      <c r="H12" s="23">
        <f t="shared" si="1"/>
        <v>0.10071942446043165</v>
      </c>
      <c r="I12" s="23">
        <f t="shared" si="1"/>
        <v>0.11428571428571428</v>
      </c>
      <c r="J12" s="30">
        <v>4323.24</v>
      </c>
    </row>
    <row r="13" spans="1:14" x14ac:dyDescent="0.25">
      <c r="A13" s="1" t="s">
        <v>56</v>
      </c>
      <c r="B13" s="4">
        <v>2650.08</v>
      </c>
      <c r="C13" s="4">
        <f t="shared" si="0"/>
        <v>2530.08</v>
      </c>
      <c r="D13" s="7">
        <v>11</v>
      </c>
      <c r="E13" s="1">
        <v>10</v>
      </c>
      <c r="F13" s="7">
        <v>81</v>
      </c>
      <c r="G13" s="1">
        <v>80</v>
      </c>
      <c r="H13" s="23">
        <f t="shared" si="1"/>
        <v>0.13580246913580246</v>
      </c>
      <c r="I13" s="23">
        <f t="shared" si="1"/>
        <v>0.125</v>
      </c>
      <c r="J13" s="30">
        <v>2530.08</v>
      </c>
    </row>
    <row r="14" spans="1:14" x14ac:dyDescent="0.25">
      <c r="A14" s="1" t="s">
        <v>68</v>
      </c>
      <c r="B14" s="4">
        <v>10359.84</v>
      </c>
      <c r="C14" s="4">
        <f t="shared" si="0"/>
        <v>12009.84</v>
      </c>
      <c r="D14" s="7">
        <v>31</v>
      </c>
      <c r="E14" s="1">
        <v>41</v>
      </c>
      <c r="F14" s="7">
        <v>151</v>
      </c>
      <c r="G14" s="1">
        <v>153</v>
      </c>
      <c r="H14" s="23">
        <f t="shared" si="1"/>
        <v>0.20529801324503311</v>
      </c>
      <c r="I14" s="23">
        <f t="shared" si="1"/>
        <v>0.26797385620915032</v>
      </c>
      <c r="J14" s="30">
        <v>10959.84</v>
      </c>
      <c r="K14" s="30">
        <v>800</v>
      </c>
      <c r="L14" s="30">
        <v>250</v>
      </c>
    </row>
    <row r="15" spans="1:14" x14ac:dyDescent="0.25">
      <c r="A15" s="1" t="s">
        <v>91</v>
      </c>
      <c r="B15" s="4">
        <v>480</v>
      </c>
      <c r="C15" s="4">
        <f t="shared" si="0"/>
        <v>480</v>
      </c>
      <c r="D15" s="7">
        <v>2</v>
      </c>
      <c r="E15" s="1">
        <v>2</v>
      </c>
      <c r="F15" s="7">
        <v>11</v>
      </c>
      <c r="G15" s="1">
        <v>11</v>
      </c>
      <c r="H15" s="23">
        <f t="shared" si="1"/>
        <v>0.18181818181818182</v>
      </c>
      <c r="I15" s="23">
        <f t="shared" si="1"/>
        <v>0.18181818181818182</v>
      </c>
      <c r="J15" s="30">
        <v>480</v>
      </c>
    </row>
    <row r="16" spans="1:14" x14ac:dyDescent="0.25">
      <c r="A16" s="1" t="s">
        <v>69</v>
      </c>
      <c r="B16" s="4">
        <v>1764</v>
      </c>
      <c r="C16" s="4">
        <f t="shared" si="0"/>
        <v>1764</v>
      </c>
      <c r="D16" s="7">
        <v>3</v>
      </c>
      <c r="E16" s="1">
        <v>3</v>
      </c>
      <c r="F16" s="7">
        <v>89</v>
      </c>
      <c r="G16" s="1">
        <v>88</v>
      </c>
      <c r="H16" s="23">
        <f t="shared" si="1"/>
        <v>3.3707865168539325E-2</v>
      </c>
      <c r="I16" s="23">
        <f t="shared" si="1"/>
        <v>3.4090909090909088E-2</v>
      </c>
      <c r="J16" s="30">
        <v>1764</v>
      </c>
    </row>
    <row r="17" spans="1:16" x14ac:dyDescent="0.25">
      <c r="A17" s="1" t="s">
        <v>92</v>
      </c>
      <c r="B17" s="4">
        <v>120</v>
      </c>
      <c r="C17" s="4">
        <f t="shared" si="0"/>
        <v>120</v>
      </c>
      <c r="D17" s="7">
        <v>1</v>
      </c>
      <c r="E17" s="1">
        <v>1</v>
      </c>
      <c r="F17" s="7">
        <v>8</v>
      </c>
      <c r="G17" s="1">
        <v>8</v>
      </c>
      <c r="H17" s="23">
        <f t="shared" si="1"/>
        <v>0.125</v>
      </c>
      <c r="I17" s="23">
        <f t="shared" si="1"/>
        <v>0.125</v>
      </c>
      <c r="J17" s="30">
        <v>120</v>
      </c>
    </row>
    <row r="18" spans="1:16" x14ac:dyDescent="0.25">
      <c r="A18" s="1" t="s">
        <v>57</v>
      </c>
      <c r="B18" s="4">
        <v>1416</v>
      </c>
      <c r="C18" s="4">
        <f t="shared" si="0"/>
        <v>1416</v>
      </c>
      <c r="D18" s="7">
        <v>7</v>
      </c>
      <c r="E18" s="1">
        <v>7</v>
      </c>
      <c r="F18" s="7">
        <v>98</v>
      </c>
      <c r="G18" s="1">
        <v>106</v>
      </c>
      <c r="H18" s="23">
        <f t="shared" si="1"/>
        <v>7.1428571428571425E-2</v>
      </c>
      <c r="I18" s="23">
        <f t="shared" si="1"/>
        <v>6.6037735849056603E-2</v>
      </c>
      <c r="J18" s="30">
        <v>1416</v>
      </c>
    </row>
    <row r="19" spans="1:16" x14ac:dyDescent="0.25">
      <c r="A19" s="1" t="s">
        <v>8</v>
      </c>
      <c r="B19" s="4">
        <v>19676.12</v>
      </c>
      <c r="C19" s="4">
        <f t="shared" si="0"/>
        <v>19982.580000000002</v>
      </c>
      <c r="D19" s="7">
        <v>66</v>
      </c>
      <c r="E19" s="1">
        <v>97</v>
      </c>
      <c r="F19" s="7">
        <v>1018</v>
      </c>
      <c r="G19" s="1">
        <v>1041</v>
      </c>
      <c r="H19" s="23">
        <f t="shared" si="1"/>
        <v>6.4833005893909626E-2</v>
      </c>
      <c r="I19" s="23">
        <f t="shared" si="1"/>
        <v>9.3179634966378488E-2</v>
      </c>
      <c r="J19" s="30">
        <v>19168.080000000002</v>
      </c>
      <c r="K19" s="30">
        <v>375.5</v>
      </c>
      <c r="L19" s="30">
        <v>384</v>
      </c>
      <c r="N19" s="30">
        <v>55</v>
      </c>
    </row>
    <row r="20" spans="1:16" x14ac:dyDescent="0.25">
      <c r="A20" s="1" t="s">
        <v>85</v>
      </c>
      <c r="B20" s="4">
        <v>8880</v>
      </c>
      <c r="C20" s="4">
        <f t="shared" si="0"/>
        <v>8280</v>
      </c>
      <c r="D20" s="7">
        <v>10</v>
      </c>
      <c r="E20" s="1">
        <v>11</v>
      </c>
      <c r="F20" s="7">
        <v>200</v>
      </c>
      <c r="G20" s="1">
        <v>186</v>
      </c>
      <c r="H20" s="23">
        <f t="shared" si="1"/>
        <v>0.05</v>
      </c>
      <c r="I20" s="23">
        <f t="shared" si="1"/>
        <v>5.9139784946236562E-2</v>
      </c>
      <c r="J20" s="30">
        <v>8160</v>
      </c>
      <c r="K20" s="30">
        <v>120</v>
      </c>
    </row>
    <row r="21" spans="1:16" x14ac:dyDescent="0.25">
      <c r="A21" s="1" t="s">
        <v>93</v>
      </c>
      <c r="B21" s="4">
        <v>240</v>
      </c>
      <c r="C21" s="4">
        <f t="shared" si="0"/>
        <v>240</v>
      </c>
      <c r="D21" s="7">
        <v>1</v>
      </c>
      <c r="E21" s="1">
        <v>1</v>
      </c>
      <c r="F21" s="7">
        <v>2</v>
      </c>
      <c r="G21" s="1">
        <v>2</v>
      </c>
      <c r="H21" s="23">
        <f t="shared" si="1"/>
        <v>0.5</v>
      </c>
      <c r="I21" s="23">
        <f t="shared" si="1"/>
        <v>0.5</v>
      </c>
      <c r="J21" s="30">
        <v>240</v>
      </c>
    </row>
    <row r="22" spans="1:16" x14ac:dyDescent="0.25">
      <c r="A22" s="1" t="s">
        <v>9</v>
      </c>
      <c r="B22" s="4">
        <v>8652</v>
      </c>
      <c r="C22" s="4">
        <f t="shared" si="0"/>
        <v>8532</v>
      </c>
      <c r="D22" s="7">
        <v>57</v>
      </c>
      <c r="E22" s="1">
        <v>55</v>
      </c>
      <c r="F22" s="7">
        <v>627</v>
      </c>
      <c r="G22" s="1">
        <v>541</v>
      </c>
      <c r="H22" s="23">
        <f t="shared" si="1"/>
        <v>9.0909090909090912E-2</v>
      </c>
      <c r="I22" s="23">
        <f t="shared" si="1"/>
        <v>0.10166358595194085</v>
      </c>
      <c r="J22" s="30">
        <v>8532</v>
      </c>
    </row>
    <row r="23" spans="1:16" x14ac:dyDescent="0.25">
      <c r="A23" s="1" t="s">
        <v>10</v>
      </c>
      <c r="B23" s="4">
        <v>588</v>
      </c>
      <c r="C23" s="4">
        <f t="shared" si="0"/>
        <v>588</v>
      </c>
      <c r="D23" s="7">
        <v>6</v>
      </c>
      <c r="E23" s="1">
        <v>6</v>
      </c>
      <c r="F23" s="7">
        <v>273</v>
      </c>
      <c r="G23" s="1">
        <v>316</v>
      </c>
      <c r="H23" s="23">
        <f t="shared" si="1"/>
        <v>2.197802197802198E-2</v>
      </c>
      <c r="I23" s="23">
        <f t="shared" si="1"/>
        <v>1.8987341772151899E-2</v>
      </c>
      <c r="J23" s="30">
        <v>588</v>
      </c>
    </row>
    <row r="24" spans="1:16" x14ac:dyDescent="0.25">
      <c r="A24" s="1" t="s">
        <v>39</v>
      </c>
      <c r="B24" s="4">
        <v>6168</v>
      </c>
      <c r="C24" s="4">
        <f t="shared" si="0"/>
        <v>5688</v>
      </c>
      <c r="D24" s="7">
        <v>25</v>
      </c>
      <c r="E24" s="1">
        <v>22</v>
      </c>
      <c r="F24" s="7">
        <v>325</v>
      </c>
      <c r="G24" s="1">
        <v>287</v>
      </c>
      <c r="H24" s="23">
        <f t="shared" si="1"/>
        <v>7.6923076923076927E-2</v>
      </c>
      <c r="I24" s="23">
        <f t="shared" si="1"/>
        <v>7.6655052264808357E-2</v>
      </c>
      <c r="J24" s="30">
        <v>5688</v>
      </c>
    </row>
    <row r="25" spans="1:16" x14ac:dyDescent="0.25">
      <c r="A25" s="1" t="s">
        <v>128</v>
      </c>
      <c r="B25" s="4">
        <v>480</v>
      </c>
      <c r="C25" s="4">
        <f t="shared" si="0"/>
        <v>480</v>
      </c>
      <c r="D25" s="7">
        <v>3</v>
      </c>
      <c r="E25" s="1">
        <v>3</v>
      </c>
      <c r="F25" s="7">
        <v>7</v>
      </c>
      <c r="G25" s="1">
        <v>7</v>
      </c>
      <c r="H25" s="23">
        <f t="shared" si="1"/>
        <v>0.42857142857142855</v>
      </c>
      <c r="I25" s="23">
        <f t="shared" si="1"/>
        <v>0.42857142857142855</v>
      </c>
      <c r="J25" s="30">
        <v>480</v>
      </c>
    </row>
    <row r="26" spans="1:16" x14ac:dyDescent="0.25">
      <c r="A26" s="1" t="s">
        <v>40</v>
      </c>
      <c r="B26" s="4">
        <v>118451.685</v>
      </c>
      <c r="C26" s="4">
        <f t="shared" si="0"/>
        <v>122505.94</v>
      </c>
      <c r="D26" s="7">
        <v>570</v>
      </c>
      <c r="E26" s="1">
        <v>560</v>
      </c>
      <c r="F26" s="7">
        <v>7769</v>
      </c>
      <c r="G26" s="1">
        <v>8022</v>
      </c>
      <c r="H26" s="23">
        <f t="shared" si="1"/>
        <v>7.3368515896511777E-2</v>
      </c>
      <c r="I26" s="23">
        <f t="shared" si="1"/>
        <v>6.9808027923211169E-2</v>
      </c>
      <c r="J26" s="30">
        <v>118779.48</v>
      </c>
      <c r="K26" s="30">
        <v>505</v>
      </c>
      <c r="L26" s="30">
        <v>3078</v>
      </c>
      <c r="N26" s="30">
        <v>143.46</v>
      </c>
    </row>
    <row r="27" spans="1:16" x14ac:dyDescent="0.25">
      <c r="A27" s="1" t="s">
        <v>70</v>
      </c>
      <c r="B27" s="4">
        <v>5500</v>
      </c>
      <c r="C27" s="4">
        <f t="shared" si="0"/>
        <v>4165</v>
      </c>
      <c r="D27" s="7">
        <v>12</v>
      </c>
      <c r="E27" s="1">
        <v>10</v>
      </c>
      <c r="F27" s="7">
        <v>133</v>
      </c>
      <c r="G27" s="1">
        <v>126</v>
      </c>
      <c r="H27" s="23">
        <f t="shared" si="1"/>
        <v>9.0225563909774431E-2</v>
      </c>
      <c r="I27" s="23">
        <f t="shared" si="1"/>
        <v>7.9365079365079361E-2</v>
      </c>
      <c r="J27" s="30">
        <v>3960</v>
      </c>
      <c r="L27" s="30">
        <v>50</v>
      </c>
      <c r="N27" s="30">
        <v>155</v>
      </c>
    </row>
    <row r="28" spans="1:16" x14ac:dyDescent="0.25">
      <c r="A28" s="1" t="s">
        <v>71</v>
      </c>
      <c r="B28" s="4">
        <v>16040</v>
      </c>
      <c r="C28" s="4">
        <f t="shared" si="0"/>
        <v>20820</v>
      </c>
      <c r="D28" s="7">
        <v>72</v>
      </c>
      <c r="E28" s="1">
        <v>103</v>
      </c>
      <c r="F28" s="7">
        <v>280</v>
      </c>
      <c r="G28" s="1">
        <v>280</v>
      </c>
      <c r="H28" s="23">
        <f t="shared" si="1"/>
        <v>0.25714285714285712</v>
      </c>
      <c r="I28" s="23">
        <f t="shared" si="1"/>
        <v>0.36785714285714288</v>
      </c>
      <c r="J28" s="30">
        <v>18840</v>
      </c>
      <c r="L28" s="30">
        <v>1880</v>
      </c>
      <c r="N28" s="30">
        <v>100</v>
      </c>
    </row>
    <row r="29" spans="1:16" x14ac:dyDescent="0.25">
      <c r="A29" s="1" t="s">
        <v>49</v>
      </c>
      <c r="B29" s="4">
        <v>34926.28</v>
      </c>
      <c r="C29" s="4">
        <f t="shared" si="0"/>
        <v>41711.279999999999</v>
      </c>
      <c r="D29" s="7">
        <v>159</v>
      </c>
      <c r="E29" s="1">
        <v>200</v>
      </c>
      <c r="F29" s="7">
        <v>1763</v>
      </c>
      <c r="G29" s="1">
        <v>1790</v>
      </c>
      <c r="H29" s="23">
        <f t="shared" si="1"/>
        <v>9.0187180941576864E-2</v>
      </c>
      <c r="I29" s="23">
        <f t="shared" si="1"/>
        <v>0.11173184357541899</v>
      </c>
      <c r="J29" s="30">
        <v>40514.28</v>
      </c>
      <c r="K29" s="30">
        <v>512</v>
      </c>
      <c r="L29" s="30">
        <v>390</v>
      </c>
      <c r="N29" s="30">
        <v>295</v>
      </c>
    </row>
    <row r="30" spans="1:16" x14ac:dyDescent="0.25">
      <c r="A30" s="1" t="s">
        <v>11</v>
      </c>
      <c r="B30" s="4">
        <v>442209.88</v>
      </c>
      <c r="C30" s="4">
        <f t="shared" si="0"/>
        <v>456779.41000000003</v>
      </c>
      <c r="D30" s="7">
        <v>2166</v>
      </c>
      <c r="E30" s="1">
        <v>2419</v>
      </c>
      <c r="F30" s="7">
        <v>16470</v>
      </c>
      <c r="G30" s="1">
        <v>16982</v>
      </c>
      <c r="H30" s="23">
        <f t="shared" si="1"/>
        <v>0.13151183970856101</v>
      </c>
      <c r="I30" s="23">
        <f t="shared" si="1"/>
        <v>0.14244494170297964</v>
      </c>
      <c r="J30" s="30">
        <v>434418.96</v>
      </c>
      <c r="K30" s="30">
        <v>10333.86</v>
      </c>
      <c r="L30" s="30">
        <v>10069.5</v>
      </c>
      <c r="N30" s="30">
        <v>1957.09</v>
      </c>
      <c r="O30" s="30"/>
      <c r="P30" s="4"/>
    </row>
    <row r="31" spans="1:16" x14ac:dyDescent="0.25">
      <c r="A31" s="1" t="s">
        <v>12</v>
      </c>
      <c r="B31" s="4">
        <v>58819.92</v>
      </c>
      <c r="C31" s="4">
        <f t="shared" si="0"/>
        <v>63061.919999999998</v>
      </c>
      <c r="D31" s="7">
        <v>91</v>
      </c>
      <c r="E31" s="1">
        <v>95</v>
      </c>
      <c r="F31" s="7"/>
      <c r="G31" s="1"/>
      <c r="H31" s="23"/>
      <c r="I31" s="23"/>
      <c r="J31" s="30">
        <v>63061.919999999998</v>
      </c>
    </row>
    <row r="32" spans="1:16" x14ac:dyDescent="0.25">
      <c r="A32" s="1" t="s">
        <v>41</v>
      </c>
      <c r="B32" s="4">
        <v>11484</v>
      </c>
      <c r="C32" s="4">
        <f t="shared" si="0"/>
        <v>11513</v>
      </c>
      <c r="D32" s="7">
        <v>29</v>
      </c>
      <c r="E32" s="1">
        <v>51</v>
      </c>
      <c r="F32" s="7">
        <v>249</v>
      </c>
      <c r="G32" s="1">
        <v>245</v>
      </c>
      <c r="H32" s="23">
        <f>D32/F32</f>
        <v>0.11646586345381527</v>
      </c>
      <c r="I32" s="23">
        <f t="shared" ref="I32:I36" si="2">E32/G32</f>
        <v>0.20816326530612245</v>
      </c>
      <c r="J32" s="30">
        <v>10740</v>
      </c>
      <c r="K32" s="30">
        <v>293</v>
      </c>
      <c r="L32" s="30">
        <v>480</v>
      </c>
    </row>
    <row r="33" spans="1:14" x14ac:dyDescent="0.25">
      <c r="A33" s="1" t="s">
        <v>89</v>
      </c>
      <c r="B33" s="4">
        <v>954</v>
      </c>
      <c r="C33" s="4">
        <f t="shared" si="0"/>
        <v>954</v>
      </c>
      <c r="D33" s="7">
        <v>5</v>
      </c>
      <c r="E33" s="1">
        <v>5</v>
      </c>
      <c r="F33" s="7">
        <v>21</v>
      </c>
      <c r="G33" s="1">
        <v>22</v>
      </c>
      <c r="H33" s="23">
        <f>D33/F33</f>
        <v>0.23809523809523808</v>
      </c>
      <c r="I33" s="23">
        <f t="shared" si="2"/>
        <v>0.22727272727272727</v>
      </c>
      <c r="J33" s="30">
        <v>954</v>
      </c>
    </row>
    <row r="34" spans="1:14" x14ac:dyDescent="0.25">
      <c r="A34" s="1" t="s">
        <v>13</v>
      </c>
      <c r="B34" s="4">
        <v>13404</v>
      </c>
      <c r="C34" s="4">
        <f t="shared" si="0"/>
        <v>13152</v>
      </c>
      <c r="D34" s="7">
        <v>67</v>
      </c>
      <c r="E34" s="1">
        <v>63</v>
      </c>
      <c r="F34" s="7">
        <v>967</v>
      </c>
      <c r="G34" s="1">
        <v>982</v>
      </c>
      <c r="H34" s="23">
        <f>D34/F34</f>
        <v>6.9286452947259561E-2</v>
      </c>
      <c r="I34" s="23">
        <f t="shared" si="2"/>
        <v>6.4154786150712836E-2</v>
      </c>
      <c r="J34" s="30">
        <v>13152</v>
      </c>
    </row>
    <row r="35" spans="1:14" x14ac:dyDescent="0.25">
      <c r="A35" s="1" t="s">
        <v>42</v>
      </c>
      <c r="B35" s="4">
        <v>122166.12</v>
      </c>
      <c r="C35" s="4">
        <f t="shared" si="0"/>
        <v>117356.12</v>
      </c>
      <c r="D35" s="7">
        <v>384</v>
      </c>
      <c r="E35" s="1">
        <v>396</v>
      </c>
      <c r="F35" s="7">
        <v>1524</v>
      </c>
      <c r="G35" s="1">
        <v>1553</v>
      </c>
      <c r="H35" s="23">
        <f>D35/F35</f>
        <v>0.25196850393700787</v>
      </c>
      <c r="I35" s="23">
        <f t="shared" si="2"/>
        <v>0.25499034127495168</v>
      </c>
      <c r="J35" s="30">
        <v>114954.12</v>
      </c>
      <c r="L35" s="30">
        <v>2232</v>
      </c>
      <c r="N35" s="30">
        <v>170</v>
      </c>
    </row>
    <row r="36" spans="1:14" x14ac:dyDescent="0.25">
      <c r="A36" s="1" t="s">
        <v>94</v>
      </c>
      <c r="B36" s="4">
        <v>864</v>
      </c>
      <c r="C36" s="4">
        <f t="shared" si="0"/>
        <v>1084</v>
      </c>
      <c r="D36" s="7">
        <v>3</v>
      </c>
      <c r="E36" s="1">
        <v>7</v>
      </c>
      <c r="F36" s="7">
        <v>5</v>
      </c>
      <c r="G36" s="1">
        <v>5</v>
      </c>
      <c r="H36" s="23">
        <f>D36/F36</f>
        <v>0.6</v>
      </c>
      <c r="I36" s="23">
        <f t="shared" si="2"/>
        <v>1.4</v>
      </c>
      <c r="J36" s="30">
        <v>984</v>
      </c>
      <c r="L36" s="30">
        <v>100</v>
      </c>
    </row>
    <row r="37" spans="1:14" s="20" customFormat="1" ht="30" customHeight="1" x14ac:dyDescent="0.25">
      <c r="A37" s="16" t="s">
        <v>1</v>
      </c>
      <c r="B37" s="17" t="s">
        <v>135</v>
      </c>
      <c r="C37" s="17" t="s">
        <v>136</v>
      </c>
      <c r="D37" s="18" t="s">
        <v>137</v>
      </c>
      <c r="E37" s="18" t="s">
        <v>138</v>
      </c>
      <c r="F37" s="18" t="s">
        <v>139</v>
      </c>
      <c r="G37" s="18" t="s">
        <v>140</v>
      </c>
      <c r="H37" s="24" t="s">
        <v>141</v>
      </c>
      <c r="I37" s="19" t="s">
        <v>142</v>
      </c>
    </row>
    <row r="38" spans="1:14" x14ac:dyDescent="0.25">
      <c r="A38" s="1" t="s">
        <v>72</v>
      </c>
      <c r="B38" s="4">
        <v>6660</v>
      </c>
      <c r="C38" s="4">
        <f t="shared" si="0"/>
        <v>6000</v>
      </c>
      <c r="D38" s="7">
        <v>27</v>
      </c>
      <c r="E38" s="1">
        <v>30</v>
      </c>
      <c r="F38" s="7">
        <v>499</v>
      </c>
      <c r="G38" s="1">
        <v>473</v>
      </c>
      <c r="H38" s="23">
        <f>D38/F38</f>
        <v>5.410821643286573E-2</v>
      </c>
      <c r="I38" s="23">
        <f>E38/G38</f>
        <v>6.3424947145877375E-2</v>
      </c>
      <c r="J38" s="4">
        <v>5940</v>
      </c>
      <c r="K38" s="4"/>
      <c r="L38" s="4">
        <v>60</v>
      </c>
      <c r="M38" s="4"/>
      <c r="N38" s="4"/>
    </row>
    <row r="39" spans="1:14" x14ac:dyDescent="0.25">
      <c r="A39" s="1" t="s">
        <v>43</v>
      </c>
      <c r="B39" s="4">
        <v>48626</v>
      </c>
      <c r="C39" s="4">
        <f t="shared" si="0"/>
        <v>42768</v>
      </c>
      <c r="D39" s="7">
        <v>229</v>
      </c>
      <c r="E39" s="1">
        <v>215</v>
      </c>
      <c r="F39" s="7">
        <v>1422</v>
      </c>
      <c r="G39" s="1">
        <v>1350</v>
      </c>
      <c r="H39" s="23">
        <f t="shared" ref="H39:I72" si="3">D39/F39</f>
        <v>0.16104078762306612</v>
      </c>
      <c r="I39" s="23">
        <f t="shared" si="3"/>
        <v>0.15925925925925927</v>
      </c>
      <c r="J39" s="4">
        <v>41430</v>
      </c>
      <c r="K39" s="4">
        <v>748</v>
      </c>
      <c r="L39" s="4">
        <v>290</v>
      </c>
      <c r="M39" s="4"/>
      <c r="N39" s="4">
        <v>300</v>
      </c>
    </row>
    <row r="40" spans="1:14" x14ac:dyDescent="0.25">
      <c r="A40" s="1" t="s">
        <v>73</v>
      </c>
      <c r="B40" s="4">
        <v>53740</v>
      </c>
      <c r="C40" s="4">
        <f t="shared" si="0"/>
        <v>36794</v>
      </c>
      <c r="D40" s="7">
        <v>179</v>
      </c>
      <c r="E40" s="1">
        <v>121</v>
      </c>
      <c r="F40" s="7">
        <v>974</v>
      </c>
      <c r="G40" s="1">
        <v>747</v>
      </c>
      <c r="H40" s="23">
        <f t="shared" si="3"/>
        <v>0.1837782340862423</v>
      </c>
      <c r="I40" s="23">
        <f t="shared" si="3"/>
        <v>0.16198125836680052</v>
      </c>
      <c r="J40" s="4">
        <v>36654</v>
      </c>
      <c r="K40" s="4"/>
      <c r="L40" s="4">
        <v>140</v>
      </c>
      <c r="M40" s="4"/>
      <c r="N40" s="4"/>
    </row>
    <row r="41" spans="1:14" x14ac:dyDescent="0.25">
      <c r="A41" s="1" t="s">
        <v>74</v>
      </c>
      <c r="B41" s="4">
        <v>5520</v>
      </c>
      <c r="C41" s="4">
        <f t="shared" si="0"/>
        <v>5810</v>
      </c>
      <c r="D41" s="7">
        <v>4</v>
      </c>
      <c r="E41" s="1">
        <v>5</v>
      </c>
      <c r="F41" s="7">
        <v>14</v>
      </c>
      <c r="G41" s="1">
        <v>14</v>
      </c>
      <c r="H41" s="23">
        <f t="shared" si="3"/>
        <v>0.2857142857142857</v>
      </c>
      <c r="I41" s="23">
        <f t="shared" si="3"/>
        <v>0.35714285714285715</v>
      </c>
      <c r="J41" s="4">
        <v>5760</v>
      </c>
      <c r="K41" s="4"/>
      <c r="L41" s="4">
        <v>50</v>
      </c>
      <c r="M41" s="4"/>
      <c r="N41" s="4"/>
    </row>
    <row r="42" spans="1:14" x14ac:dyDescent="0.25">
      <c r="A42" s="1" t="s">
        <v>14</v>
      </c>
      <c r="B42" s="4">
        <v>16584</v>
      </c>
      <c r="C42" s="4">
        <f t="shared" si="0"/>
        <v>15142</v>
      </c>
      <c r="D42" s="7">
        <v>73</v>
      </c>
      <c r="E42" s="1">
        <v>65</v>
      </c>
      <c r="F42" s="7">
        <v>343</v>
      </c>
      <c r="G42" s="1">
        <v>365</v>
      </c>
      <c r="H42" s="23">
        <f t="shared" si="3"/>
        <v>0.21282798833819241</v>
      </c>
      <c r="I42" s="23">
        <f t="shared" si="3"/>
        <v>0.17808219178082191</v>
      </c>
      <c r="J42" s="4">
        <v>15132</v>
      </c>
      <c r="K42" s="4"/>
      <c r="L42" s="4">
        <v>10</v>
      </c>
      <c r="M42" s="4"/>
      <c r="N42" s="4"/>
    </row>
    <row r="43" spans="1:14" x14ac:dyDescent="0.25">
      <c r="A43" s="1" t="s">
        <v>15</v>
      </c>
      <c r="B43" s="4">
        <v>9225.52</v>
      </c>
      <c r="C43" s="4">
        <f t="shared" si="0"/>
        <v>11998</v>
      </c>
      <c r="D43" s="7">
        <v>32</v>
      </c>
      <c r="E43" s="1">
        <v>49</v>
      </c>
      <c r="F43" s="7">
        <v>191</v>
      </c>
      <c r="G43" s="1">
        <v>198</v>
      </c>
      <c r="H43" s="23">
        <f t="shared" si="3"/>
        <v>0.16753926701570682</v>
      </c>
      <c r="I43" s="23">
        <f t="shared" si="3"/>
        <v>0.24747474747474749</v>
      </c>
      <c r="J43" s="4">
        <v>11832</v>
      </c>
      <c r="K43" s="4">
        <v>136</v>
      </c>
      <c r="L43" s="4">
        <v>30</v>
      </c>
      <c r="M43" s="4"/>
      <c r="N43" s="4"/>
    </row>
    <row r="44" spans="1:14" x14ac:dyDescent="0.25">
      <c r="A44" s="1" t="s">
        <v>95</v>
      </c>
      <c r="B44" s="4">
        <v>24270</v>
      </c>
      <c r="C44" s="4">
        <f t="shared" si="0"/>
        <v>27424</v>
      </c>
      <c r="D44" s="7">
        <v>74</v>
      </c>
      <c r="E44" s="1">
        <v>81</v>
      </c>
      <c r="F44" s="7">
        <v>235</v>
      </c>
      <c r="G44" s="1">
        <v>215</v>
      </c>
      <c r="H44" s="23">
        <f t="shared" si="3"/>
        <v>0.31489361702127661</v>
      </c>
      <c r="I44" s="23">
        <f t="shared" si="3"/>
        <v>0.37674418604651161</v>
      </c>
      <c r="J44" s="4">
        <v>27174</v>
      </c>
      <c r="K44" s="4"/>
      <c r="L44" s="4">
        <v>250</v>
      </c>
      <c r="M44" s="4"/>
      <c r="N44" s="4"/>
    </row>
    <row r="45" spans="1:14" x14ac:dyDescent="0.25">
      <c r="A45" s="1" t="s">
        <v>75</v>
      </c>
      <c r="B45" s="4">
        <v>1068</v>
      </c>
      <c r="C45" s="4">
        <f t="shared" si="0"/>
        <v>2232</v>
      </c>
      <c r="D45" s="7">
        <v>7</v>
      </c>
      <c r="E45" s="1">
        <v>9</v>
      </c>
      <c r="F45" s="7">
        <v>40</v>
      </c>
      <c r="G45" s="1">
        <v>43</v>
      </c>
      <c r="H45" s="23">
        <f t="shared" si="3"/>
        <v>0.17499999999999999</v>
      </c>
      <c r="I45" s="23">
        <f t="shared" si="3"/>
        <v>0.20930232558139536</v>
      </c>
      <c r="J45" s="4">
        <v>2232</v>
      </c>
      <c r="K45" s="4"/>
      <c r="L45" s="4"/>
      <c r="M45" s="4"/>
      <c r="N45" s="4"/>
    </row>
    <row r="46" spans="1:14" x14ac:dyDescent="0.25">
      <c r="A46" s="1" t="s">
        <v>16</v>
      </c>
      <c r="B46" s="4">
        <v>1446</v>
      </c>
      <c r="C46" s="4">
        <f t="shared" si="0"/>
        <v>1410</v>
      </c>
      <c r="D46" s="7">
        <v>10</v>
      </c>
      <c r="E46" s="1">
        <v>9</v>
      </c>
      <c r="F46" s="7">
        <v>108</v>
      </c>
      <c r="G46" s="1">
        <v>135</v>
      </c>
      <c r="H46" s="23">
        <f t="shared" si="3"/>
        <v>9.2592592592592587E-2</v>
      </c>
      <c r="I46" s="23">
        <f t="shared" si="3"/>
        <v>6.6666666666666666E-2</v>
      </c>
      <c r="J46" s="4">
        <v>1410</v>
      </c>
      <c r="K46" s="4"/>
      <c r="L46" s="4"/>
      <c r="M46" s="4"/>
      <c r="N46" s="4"/>
    </row>
    <row r="47" spans="1:14" x14ac:dyDescent="0.25">
      <c r="A47" s="1" t="s">
        <v>76</v>
      </c>
      <c r="B47" s="4">
        <v>4464</v>
      </c>
      <c r="C47" s="4">
        <f t="shared" si="0"/>
        <v>4104</v>
      </c>
      <c r="D47" s="7">
        <v>25</v>
      </c>
      <c r="E47" s="1">
        <v>24</v>
      </c>
      <c r="F47" s="7">
        <v>357</v>
      </c>
      <c r="G47" s="1">
        <v>358</v>
      </c>
      <c r="H47" s="23">
        <f t="shared" si="3"/>
        <v>7.0028011204481794E-2</v>
      </c>
      <c r="I47" s="23">
        <f t="shared" si="3"/>
        <v>6.7039106145251395E-2</v>
      </c>
      <c r="J47" s="4">
        <v>4104</v>
      </c>
      <c r="K47" s="4"/>
      <c r="L47" s="4"/>
      <c r="M47" s="4"/>
      <c r="N47" s="4"/>
    </row>
    <row r="48" spans="1:14" x14ac:dyDescent="0.25">
      <c r="A48" s="1" t="s">
        <v>58</v>
      </c>
      <c r="B48" s="4">
        <v>53838.48</v>
      </c>
      <c r="C48" s="4">
        <f t="shared" si="0"/>
        <v>54918.68</v>
      </c>
      <c r="D48" s="7">
        <v>189</v>
      </c>
      <c r="E48" s="1">
        <v>209</v>
      </c>
      <c r="F48" s="7">
        <v>1035</v>
      </c>
      <c r="G48" s="1">
        <v>1082</v>
      </c>
      <c r="H48" s="23">
        <f t="shared" si="3"/>
        <v>0.18260869565217391</v>
      </c>
      <c r="I48" s="23">
        <f t="shared" si="3"/>
        <v>0.19316081330868762</v>
      </c>
      <c r="J48" s="4">
        <v>53347.68</v>
      </c>
      <c r="K48" s="4">
        <v>362</v>
      </c>
      <c r="L48" s="4">
        <v>1190</v>
      </c>
      <c r="M48" s="4"/>
      <c r="N48" s="4">
        <v>19</v>
      </c>
    </row>
    <row r="49" spans="1:14" x14ac:dyDescent="0.25">
      <c r="A49" s="1" t="s">
        <v>44</v>
      </c>
      <c r="B49" s="4">
        <v>96384.42</v>
      </c>
      <c r="C49" s="4">
        <f t="shared" si="0"/>
        <v>99249.96</v>
      </c>
      <c r="D49" s="7">
        <v>278</v>
      </c>
      <c r="E49" s="1">
        <v>506</v>
      </c>
      <c r="F49" s="7">
        <v>1552</v>
      </c>
      <c r="G49" s="1">
        <v>1652</v>
      </c>
      <c r="H49" s="23">
        <f t="shared" si="3"/>
        <v>0.17912371134020619</v>
      </c>
      <c r="I49" s="23">
        <f t="shared" si="3"/>
        <v>0.30629539951573848</v>
      </c>
      <c r="J49" s="4">
        <v>97164.96</v>
      </c>
      <c r="K49" s="4"/>
      <c r="L49" s="4">
        <v>1885</v>
      </c>
      <c r="M49" s="4"/>
      <c r="N49" s="4">
        <v>200</v>
      </c>
    </row>
    <row r="50" spans="1:14" x14ac:dyDescent="0.25">
      <c r="A50" s="1" t="s">
        <v>17</v>
      </c>
      <c r="B50" s="4">
        <v>4740</v>
      </c>
      <c r="C50" s="4">
        <f t="shared" si="0"/>
        <v>4200</v>
      </c>
      <c r="D50" s="7">
        <v>16</v>
      </c>
      <c r="E50" s="1">
        <v>13</v>
      </c>
      <c r="F50" s="7">
        <v>301</v>
      </c>
      <c r="G50" s="1">
        <v>295</v>
      </c>
      <c r="H50" s="23">
        <f t="shared" si="3"/>
        <v>5.3156146179401995E-2</v>
      </c>
      <c r="I50" s="23">
        <f t="shared" si="3"/>
        <v>4.4067796610169491E-2</v>
      </c>
      <c r="J50" s="4">
        <v>4200</v>
      </c>
      <c r="K50" s="4"/>
      <c r="L50" s="4"/>
      <c r="M50" s="4"/>
      <c r="N50" s="4"/>
    </row>
    <row r="51" spans="1:14" x14ac:dyDescent="0.25">
      <c r="A51" s="1" t="s">
        <v>96</v>
      </c>
      <c r="B51" s="4">
        <v>8568</v>
      </c>
      <c r="C51" s="4">
        <f t="shared" si="0"/>
        <v>14819.96</v>
      </c>
      <c r="D51" s="7">
        <v>29</v>
      </c>
      <c r="E51" s="1">
        <v>52</v>
      </c>
      <c r="F51" s="7">
        <v>184</v>
      </c>
      <c r="G51" s="1">
        <v>187</v>
      </c>
      <c r="H51" s="23">
        <f t="shared" si="3"/>
        <v>0.15760869565217392</v>
      </c>
      <c r="I51" s="23">
        <f t="shared" si="3"/>
        <v>0.27807486631016043</v>
      </c>
      <c r="J51" s="4">
        <v>13932.96</v>
      </c>
      <c r="K51" s="4">
        <v>427</v>
      </c>
      <c r="L51" s="4">
        <v>400</v>
      </c>
      <c r="M51" s="4"/>
      <c r="N51" s="4">
        <v>60</v>
      </c>
    </row>
    <row r="52" spans="1:14" x14ac:dyDescent="0.25">
      <c r="A52" s="1" t="s">
        <v>18</v>
      </c>
      <c r="B52" s="4">
        <v>264</v>
      </c>
      <c r="C52" s="4">
        <f t="shared" si="0"/>
        <v>424</v>
      </c>
      <c r="D52" s="7">
        <v>2</v>
      </c>
      <c r="E52" s="1">
        <v>7</v>
      </c>
      <c r="F52" s="7">
        <v>27</v>
      </c>
      <c r="G52" s="1">
        <v>29</v>
      </c>
      <c r="H52" s="23">
        <f t="shared" si="3"/>
        <v>7.407407407407407E-2</v>
      </c>
      <c r="I52" s="23">
        <f t="shared" si="3"/>
        <v>0.2413793103448276</v>
      </c>
      <c r="J52" s="4">
        <v>264</v>
      </c>
      <c r="K52" s="4">
        <v>160</v>
      </c>
      <c r="L52" s="4"/>
      <c r="M52" s="4"/>
      <c r="N52" s="4"/>
    </row>
    <row r="53" spans="1:14" x14ac:dyDescent="0.25">
      <c r="A53" s="1" t="s">
        <v>63</v>
      </c>
      <c r="B53" s="4">
        <v>22804</v>
      </c>
      <c r="C53" s="4">
        <f t="shared" si="0"/>
        <v>29801</v>
      </c>
      <c r="D53" s="7">
        <v>60</v>
      </c>
      <c r="E53" s="1">
        <v>71</v>
      </c>
      <c r="F53" s="7">
        <v>214</v>
      </c>
      <c r="G53" s="1">
        <v>217</v>
      </c>
      <c r="H53" s="23">
        <f t="shared" si="3"/>
        <v>0.28037383177570091</v>
      </c>
      <c r="I53" s="23">
        <f t="shared" si="3"/>
        <v>0.32718894009216593</v>
      </c>
      <c r="J53" s="4">
        <v>29010</v>
      </c>
      <c r="K53" s="4">
        <v>26</v>
      </c>
      <c r="L53" s="4">
        <v>765</v>
      </c>
      <c r="M53" s="4"/>
      <c r="N53" s="4"/>
    </row>
    <row r="54" spans="1:14" x14ac:dyDescent="0.25">
      <c r="A54" s="1" t="s">
        <v>97</v>
      </c>
      <c r="B54" s="4">
        <v>1464</v>
      </c>
      <c r="C54" s="4">
        <f t="shared" si="0"/>
        <v>1574</v>
      </c>
      <c r="D54" s="7">
        <v>2</v>
      </c>
      <c r="E54" s="1">
        <v>2</v>
      </c>
      <c r="F54" s="7">
        <v>17</v>
      </c>
      <c r="G54" s="1">
        <v>15</v>
      </c>
      <c r="H54" s="23">
        <f t="shared" si="3"/>
        <v>0.11764705882352941</v>
      </c>
      <c r="I54" s="23">
        <f t="shared" si="3"/>
        <v>0.13333333333333333</v>
      </c>
      <c r="J54" s="4">
        <v>1524</v>
      </c>
      <c r="K54" s="4"/>
      <c r="L54" s="4">
        <v>50</v>
      </c>
      <c r="M54" s="4"/>
      <c r="N54" s="4"/>
    </row>
    <row r="55" spans="1:14" x14ac:dyDescent="0.25">
      <c r="A55" s="1" t="s">
        <v>98</v>
      </c>
      <c r="B55" s="4">
        <v>360</v>
      </c>
      <c r="C55" s="4">
        <f t="shared" si="0"/>
        <v>360</v>
      </c>
      <c r="D55" s="7">
        <v>2</v>
      </c>
      <c r="E55" s="1">
        <v>2</v>
      </c>
      <c r="F55" s="7">
        <v>38</v>
      </c>
      <c r="G55" s="1">
        <v>39</v>
      </c>
      <c r="H55" s="23">
        <f t="shared" si="3"/>
        <v>5.2631578947368418E-2</v>
      </c>
      <c r="I55" s="23">
        <f t="shared" si="3"/>
        <v>5.128205128205128E-2</v>
      </c>
      <c r="J55" s="4">
        <v>360</v>
      </c>
      <c r="K55" s="4"/>
      <c r="L55" s="4"/>
      <c r="M55" s="4"/>
      <c r="N55" s="4"/>
    </row>
    <row r="56" spans="1:14" x14ac:dyDescent="0.25">
      <c r="A56" s="1" t="s">
        <v>99</v>
      </c>
      <c r="B56" s="4">
        <v>1080</v>
      </c>
      <c r="C56" s="4">
        <f t="shared" si="0"/>
        <v>1710</v>
      </c>
      <c r="D56" s="7">
        <v>1</v>
      </c>
      <c r="E56" s="1">
        <v>2</v>
      </c>
      <c r="F56" s="7">
        <v>1</v>
      </c>
      <c r="G56" s="1">
        <v>1</v>
      </c>
      <c r="H56" s="23">
        <f t="shared" si="3"/>
        <v>1</v>
      </c>
      <c r="I56" s="23">
        <f t="shared" si="3"/>
        <v>2</v>
      </c>
      <c r="J56" s="4">
        <v>1440</v>
      </c>
      <c r="K56" s="4"/>
      <c r="L56" s="4"/>
      <c r="M56" s="4"/>
      <c r="N56" s="4">
        <v>270</v>
      </c>
    </row>
    <row r="57" spans="1:14" x14ac:dyDescent="0.25">
      <c r="A57" s="1" t="s">
        <v>45</v>
      </c>
      <c r="B57" s="4">
        <v>114890.795</v>
      </c>
      <c r="C57" s="4">
        <f t="shared" si="0"/>
        <v>129713.005</v>
      </c>
      <c r="D57" s="7">
        <v>460</v>
      </c>
      <c r="E57" s="1">
        <v>543</v>
      </c>
      <c r="F57" s="7">
        <v>2763</v>
      </c>
      <c r="G57" s="1">
        <v>2856</v>
      </c>
      <c r="H57" s="23">
        <f t="shared" si="3"/>
        <v>0.16648570394498732</v>
      </c>
      <c r="I57" s="23">
        <f t="shared" si="3"/>
        <v>0.19012605042016806</v>
      </c>
      <c r="J57" s="4">
        <v>122970</v>
      </c>
      <c r="K57" s="4">
        <v>2540</v>
      </c>
      <c r="L57" s="4">
        <v>2085</v>
      </c>
      <c r="M57" s="4"/>
      <c r="N57" s="4">
        <v>2118.0050000000001</v>
      </c>
    </row>
    <row r="58" spans="1:14" x14ac:dyDescent="0.25">
      <c r="A58" s="1" t="s">
        <v>19</v>
      </c>
      <c r="B58" s="4">
        <v>4912.08</v>
      </c>
      <c r="C58" s="4">
        <f t="shared" si="0"/>
        <v>2868</v>
      </c>
      <c r="D58" s="7">
        <v>24</v>
      </c>
      <c r="E58" s="1">
        <v>16</v>
      </c>
      <c r="F58" s="7">
        <v>163</v>
      </c>
      <c r="G58" s="1">
        <v>173</v>
      </c>
      <c r="H58" s="23">
        <f t="shared" si="3"/>
        <v>0.14723926380368099</v>
      </c>
      <c r="I58" s="23">
        <f t="shared" si="3"/>
        <v>9.2485549132947972E-2</v>
      </c>
      <c r="J58" s="4">
        <v>2868</v>
      </c>
      <c r="K58" s="4"/>
      <c r="L58" s="4"/>
      <c r="M58" s="4"/>
      <c r="N58" s="4"/>
    </row>
    <row r="59" spans="1:14" x14ac:dyDescent="0.25">
      <c r="A59" s="1" t="s">
        <v>100</v>
      </c>
      <c r="B59" s="4">
        <v>1212</v>
      </c>
      <c r="C59" s="4">
        <f t="shared" si="0"/>
        <v>1212</v>
      </c>
      <c r="D59" s="7">
        <v>5</v>
      </c>
      <c r="E59" s="1">
        <v>5</v>
      </c>
      <c r="F59" s="7">
        <v>7</v>
      </c>
      <c r="G59" s="1">
        <v>7</v>
      </c>
      <c r="H59" s="23">
        <f t="shared" si="3"/>
        <v>0.7142857142857143</v>
      </c>
      <c r="I59" s="23">
        <f t="shared" si="3"/>
        <v>0.7142857142857143</v>
      </c>
      <c r="J59" s="4">
        <v>1212</v>
      </c>
      <c r="K59" s="4"/>
      <c r="L59" s="4"/>
      <c r="M59" s="4"/>
      <c r="N59" s="4"/>
    </row>
    <row r="60" spans="1:14" x14ac:dyDescent="0.25">
      <c r="A60" s="1" t="s">
        <v>101</v>
      </c>
      <c r="B60" s="4">
        <v>480</v>
      </c>
      <c r="C60" s="4">
        <f t="shared" si="0"/>
        <v>480</v>
      </c>
      <c r="D60" s="7">
        <v>2</v>
      </c>
      <c r="E60" s="1">
        <v>2</v>
      </c>
      <c r="F60" s="7">
        <v>8</v>
      </c>
      <c r="G60" s="1">
        <v>9</v>
      </c>
      <c r="H60" s="23">
        <f t="shared" si="3"/>
        <v>0.25</v>
      </c>
      <c r="I60" s="23">
        <f t="shared" si="3"/>
        <v>0.22222222222222221</v>
      </c>
      <c r="J60" s="4">
        <v>480</v>
      </c>
      <c r="K60" s="4"/>
      <c r="L60" s="4"/>
      <c r="M60" s="4"/>
      <c r="N60" s="4"/>
    </row>
    <row r="61" spans="1:14" x14ac:dyDescent="0.25">
      <c r="A61" s="1" t="s">
        <v>102</v>
      </c>
      <c r="B61" s="4">
        <v>240</v>
      </c>
      <c r="C61" s="4">
        <f t="shared" si="0"/>
        <v>588</v>
      </c>
      <c r="D61" s="7">
        <v>1</v>
      </c>
      <c r="E61" s="1">
        <v>2</v>
      </c>
      <c r="F61" s="7">
        <v>30</v>
      </c>
      <c r="G61" s="1">
        <v>30</v>
      </c>
      <c r="H61" s="23">
        <f t="shared" si="3"/>
        <v>3.3333333333333333E-2</v>
      </c>
      <c r="I61" s="23">
        <f t="shared" si="3"/>
        <v>6.6666666666666666E-2</v>
      </c>
      <c r="J61" s="4">
        <v>588</v>
      </c>
      <c r="K61" s="4"/>
      <c r="L61" s="4"/>
      <c r="M61" s="4"/>
      <c r="N61" s="4"/>
    </row>
    <row r="62" spans="1:14" x14ac:dyDescent="0.25">
      <c r="A62" s="1" t="s">
        <v>46</v>
      </c>
      <c r="B62" s="4">
        <v>27867.599999999999</v>
      </c>
      <c r="C62" s="4">
        <f t="shared" si="0"/>
        <v>32913.56</v>
      </c>
      <c r="D62" s="7">
        <v>164</v>
      </c>
      <c r="E62" s="1">
        <v>186</v>
      </c>
      <c r="F62" s="7">
        <v>1227</v>
      </c>
      <c r="G62" s="1">
        <v>1226</v>
      </c>
      <c r="H62" s="23">
        <f t="shared" si="3"/>
        <v>0.13365933170334149</v>
      </c>
      <c r="I62" s="23">
        <f t="shared" si="3"/>
        <v>0.15171288743882544</v>
      </c>
      <c r="J62" s="4">
        <v>32263.56</v>
      </c>
      <c r="K62" s="4"/>
      <c r="L62" s="4">
        <v>625</v>
      </c>
      <c r="M62" s="4"/>
      <c r="N62" s="4">
        <v>25</v>
      </c>
    </row>
    <row r="63" spans="1:14" x14ac:dyDescent="0.25">
      <c r="A63" s="1" t="s">
        <v>103</v>
      </c>
      <c r="B63" s="4">
        <v>60</v>
      </c>
      <c r="C63" s="4">
        <f t="shared" si="0"/>
        <v>60</v>
      </c>
      <c r="D63" s="7">
        <v>1</v>
      </c>
      <c r="E63" s="1">
        <v>1</v>
      </c>
      <c r="F63" s="7">
        <v>5</v>
      </c>
      <c r="G63" s="1">
        <v>6</v>
      </c>
      <c r="H63" s="23">
        <f t="shared" si="3"/>
        <v>0.2</v>
      </c>
      <c r="I63" s="23">
        <f t="shared" si="3"/>
        <v>0.16666666666666666</v>
      </c>
      <c r="J63" s="4">
        <v>60</v>
      </c>
      <c r="K63" s="4"/>
      <c r="L63" s="4"/>
      <c r="M63" s="4"/>
      <c r="N63" s="4"/>
    </row>
    <row r="64" spans="1:14" x14ac:dyDescent="0.25">
      <c r="A64" s="1" t="s">
        <v>130</v>
      </c>
      <c r="B64" s="4">
        <v>7368</v>
      </c>
      <c r="C64" s="4">
        <f t="shared" si="0"/>
        <v>6676</v>
      </c>
      <c r="D64" s="7">
        <v>52</v>
      </c>
      <c r="E64" s="1">
        <v>47</v>
      </c>
      <c r="F64" s="7">
        <v>282</v>
      </c>
      <c r="G64" s="1">
        <v>298</v>
      </c>
      <c r="H64" s="23">
        <f t="shared" si="3"/>
        <v>0.18439716312056736</v>
      </c>
      <c r="I64" s="23">
        <f t="shared" si="3"/>
        <v>0.15771812080536912</v>
      </c>
      <c r="J64" s="4">
        <v>6576</v>
      </c>
      <c r="K64" s="4"/>
      <c r="L64" s="4"/>
      <c r="M64" s="4"/>
      <c r="N64" s="4">
        <v>100</v>
      </c>
    </row>
    <row r="65" spans="1:15" x14ac:dyDescent="0.25">
      <c r="A65" s="1" t="s">
        <v>61</v>
      </c>
      <c r="B65" s="4">
        <v>1692</v>
      </c>
      <c r="C65" s="4">
        <f t="shared" si="0"/>
        <v>1452</v>
      </c>
      <c r="D65" s="7">
        <v>10</v>
      </c>
      <c r="E65" s="1">
        <v>9</v>
      </c>
      <c r="F65" s="7">
        <v>222</v>
      </c>
      <c r="G65" s="1">
        <v>288</v>
      </c>
      <c r="H65" s="23">
        <f t="shared" si="3"/>
        <v>4.5045045045045043E-2</v>
      </c>
      <c r="I65" s="23">
        <f t="shared" si="3"/>
        <v>3.125E-2</v>
      </c>
      <c r="J65" s="4">
        <v>1452</v>
      </c>
      <c r="K65" s="4"/>
      <c r="L65" s="4"/>
      <c r="M65" s="4"/>
      <c r="N65" s="4"/>
    </row>
    <row r="66" spans="1:15" x14ac:dyDescent="0.25">
      <c r="A66" s="1" t="s">
        <v>77</v>
      </c>
      <c r="B66" s="4">
        <v>19188</v>
      </c>
      <c r="C66" s="4">
        <f t="shared" si="0"/>
        <v>19057.88</v>
      </c>
      <c r="D66" s="7">
        <v>44</v>
      </c>
      <c r="E66" s="1">
        <v>49</v>
      </c>
      <c r="F66" s="7">
        <v>301</v>
      </c>
      <c r="G66" s="1">
        <v>305</v>
      </c>
      <c r="H66" s="23">
        <f t="shared" si="3"/>
        <v>0.1461794019933555</v>
      </c>
      <c r="I66" s="23">
        <f t="shared" si="3"/>
        <v>0.16065573770491803</v>
      </c>
      <c r="J66" s="4">
        <v>18707.88</v>
      </c>
      <c r="K66" s="4"/>
      <c r="L66" s="4"/>
      <c r="M66" s="4"/>
      <c r="N66" s="4">
        <v>350</v>
      </c>
    </row>
    <row r="67" spans="1:15" x14ac:dyDescent="0.25">
      <c r="A67" s="1" t="s">
        <v>104</v>
      </c>
      <c r="B67" s="4">
        <v>3430</v>
      </c>
      <c r="C67" s="4">
        <f t="shared" si="0"/>
        <v>6863</v>
      </c>
      <c r="D67" s="7">
        <v>4</v>
      </c>
      <c r="E67" s="1">
        <v>7</v>
      </c>
      <c r="F67" s="7">
        <v>18</v>
      </c>
      <c r="G67" s="1">
        <v>16</v>
      </c>
      <c r="H67" s="23">
        <f t="shared" si="3"/>
        <v>0.22222222222222221</v>
      </c>
      <c r="I67" s="23">
        <f t="shared" si="3"/>
        <v>0.4375</v>
      </c>
      <c r="J67" s="4">
        <v>6768</v>
      </c>
      <c r="K67" s="4"/>
      <c r="L67" s="4">
        <v>95</v>
      </c>
      <c r="M67" s="4"/>
      <c r="N67" s="4"/>
    </row>
    <row r="68" spans="1:15" x14ac:dyDescent="0.25">
      <c r="A68" s="1" t="s">
        <v>53</v>
      </c>
      <c r="B68" s="4">
        <v>37752</v>
      </c>
      <c r="C68" s="4">
        <f t="shared" si="0"/>
        <v>33218</v>
      </c>
      <c r="D68" s="7">
        <v>139</v>
      </c>
      <c r="E68" s="1">
        <v>121</v>
      </c>
      <c r="F68" s="7">
        <v>1592</v>
      </c>
      <c r="G68" s="1">
        <v>1741</v>
      </c>
      <c r="H68" s="23">
        <f t="shared" si="3"/>
        <v>8.7311557788944727E-2</v>
      </c>
      <c r="I68" s="23">
        <f t="shared" si="3"/>
        <v>6.9500287191269383E-2</v>
      </c>
      <c r="J68" s="4">
        <v>32958</v>
      </c>
      <c r="K68" s="4"/>
      <c r="L68" s="4">
        <v>260</v>
      </c>
      <c r="M68" s="4"/>
      <c r="N68" s="4"/>
    </row>
    <row r="69" spans="1:15" x14ac:dyDescent="0.25">
      <c r="A69" s="1" t="s">
        <v>83</v>
      </c>
      <c r="B69" s="4">
        <v>4656</v>
      </c>
      <c r="C69" s="4">
        <f t="shared" ref="C69:C73" si="4">J69+K69+L69+M69+N69</f>
        <v>4044</v>
      </c>
      <c r="D69" s="7">
        <v>22</v>
      </c>
      <c r="E69" s="1">
        <v>17</v>
      </c>
      <c r="F69" s="7">
        <v>334</v>
      </c>
      <c r="G69" s="1">
        <v>302</v>
      </c>
      <c r="H69" s="23">
        <f t="shared" si="3"/>
        <v>6.5868263473053898E-2</v>
      </c>
      <c r="I69" s="23">
        <f t="shared" si="3"/>
        <v>5.6291390728476824E-2</v>
      </c>
      <c r="J69" s="4">
        <v>4044</v>
      </c>
      <c r="K69" s="4"/>
      <c r="L69" s="4"/>
      <c r="M69" s="4"/>
      <c r="N69" s="4"/>
    </row>
    <row r="70" spans="1:15" x14ac:dyDescent="0.25">
      <c r="A70" s="1" t="s">
        <v>54</v>
      </c>
      <c r="B70" s="4">
        <v>5512.32</v>
      </c>
      <c r="C70" s="4">
        <f t="shared" si="4"/>
        <v>3528</v>
      </c>
      <c r="D70" s="7">
        <v>14</v>
      </c>
      <c r="E70" s="1">
        <v>7</v>
      </c>
      <c r="F70" s="7">
        <v>132</v>
      </c>
      <c r="G70" s="1">
        <v>139</v>
      </c>
      <c r="H70" s="23">
        <f t="shared" si="3"/>
        <v>0.10606060606060606</v>
      </c>
      <c r="I70" s="23">
        <f t="shared" si="3"/>
        <v>5.0359712230215826E-2</v>
      </c>
      <c r="J70" s="4">
        <v>3528</v>
      </c>
      <c r="K70" s="4"/>
      <c r="L70" s="4"/>
      <c r="M70" s="4"/>
      <c r="N70" s="4"/>
    </row>
    <row r="71" spans="1:15" x14ac:dyDescent="0.25">
      <c r="A71" s="1" t="s">
        <v>20</v>
      </c>
      <c r="B71" s="4">
        <v>6855.96</v>
      </c>
      <c r="C71" s="4">
        <f t="shared" si="4"/>
        <v>6123.96</v>
      </c>
      <c r="D71" s="7">
        <v>34</v>
      </c>
      <c r="E71" s="1">
        <v>30</v>
      </c>
      <c r="F71" s="7">
        <v>408</v>
      </c>
      <c r="G71" s="1">
        <v>412</v>
      </c>
      <c r="H71" s="23">
        <f t="shared" si="3"/>
        <v>8.3333333333333329E-2</v>
      </c>
      <c r="I71" s="23">
        <f t="shared" si="3"/>
        <v>7.281553398058252E-2</v>
      </c>
      <c r="J71" s="4">
        <v>6123.96</v>
      </c>
      <c r="K71" s="4"/>
      <c r="L71" s="4"/>
      <c r="M71" s="4"/>
      <c r="N71" s="4"/>
    </row>
    <row r="72" spans="1:15" x14ac:dyDescent="0.25">
      <c r="A72" s="1" t="s">
        <v>105</v>
      </c>
      <c r="B72" s="4">
        <v>1440</v>
      </c>
      <c r="C72" s="4">
        <f t="shared" si="4"/>
        <v>360</v>
      </c>
      <c r="D72" s="7">
        <v>4</v>
      </c>
      <c r="E72" s="1">
        <v>2</v>
      </c>
      <c r="F72" s="7">
        <v>6</v>
      </c>
      <c r="G72" s="1">
        <v>13</v>
      </c>
      <c r="H72" s="23">
        <f t="shared" si="3"/>
        <v>0.66666666666666663</v>
      </c>
      <c r="I72" s="23">
        <f t="shared" si="3"/>
        <v>0.15384615384615385</v>
      </c>
      <c r="J72" s="4">
        <v>360</v>
      </c>
      <c r="K72" s="4"/>
      <c r="L72" s="4"/>
      <c r="M72" s="4"/>
      <c r="N72" s="4"/>
    </row>
    <row r="73" spans="1:15" x14ac:dyDescent="0.25">
      <c r="A73" s="1" t="s">
        <v>131</v>
      </c>
      <c r="B73" s="4">
        <v>0</v>
      </c>
      <c r="C73" s="4">
        <f t="shared" si="4"/>
        <v>1040</v>
      </c>
      <c r="D73" s="7">
        <v>0</v>
      </c>
      <c r="E73" s="1">
        <v>2</v>
      </c>
      <c r="F73" s="26">
        <v>0</v>
      </c>
      <c r="G73" s="1">
        <v>15</v>
      </c>
      <c r="I73" s="23">
        <f t="shared" ref="I73" si="5">E73/G73</f>
        <v>0.13333333333333333</v>
      </c>
      <c r="J73" s="4">
        <v>1020</v>
      </c>
      <c r="K73" s="4"/>
      <c r="L73" s="4">
        <v>20</v>
      </c>
      <c r="M73" s="4"/>
      <c r="N73" s="4"/>
      <c r="O73" s="4"/>
    </row>
    <row r="74" spans="1:15" s="20" customFormat="1" ht="30" customHeight="1" x14ac:dyDescent="0.25">
      <c r="A74" s="16" t="s">
        <v>1</v>
      </c>
      <c r="B74" s="17" t="s">
        <v>135</v>
      </c>
      <c r="C74" s="17" t="s">
        <v>136</v>
      </c>
      <c r="D74" s="18" t="s">
        <v>137</v>
      </c>
      <c r="E74" s="18" t="s">
        <v>138</v>
      </c>
      <c r="F74" s="18" t="s">
        <v>139</v>
      </c>
      <c r="G74" s="18" t="s">
        <v>140</v>
      </c>
      <c r="H74" s="24" t="s">
        <v>141</v>
      </c>
      <c r="I74" s="19" t="s">
        <v>142</v>
      </c>
    </row>
    <row r="75" spans="1:15" x14ac:dyDescent="0.25">
      <c r="A75" s="1" t="s">
        <v>21</v>
      </c>
      <c r="B75" s="4">
        <v>1655</v>
      </c>
      <c r="C75" s="4">
        <f t="shared" ref="C75:C111" si="6">J75+K75+L75+M75+N75</f>
        <v>1718</v>
      </c>
      <c r="D75" s="7">
        <v>7</v>
      </c>
      <c r="E75" s="1">
        <v>7</v>
      </c>
      <c r="F75" s="7">
        <v>16</v>
      </c>
      <c r="G75" s="1">
        <v>18</v>
      </c>
      <c r="H75" s="23">
        <f t="shared" ref="H75:I111" si="7">D75/F75</f>
        <v>0.4375</v>
      </c>
      <c r="I75" s="23">
        <f t="shared" si="7"/>
        <v>0.3888888888888889</v>
      </c>
      <c r="J75" s="4">
        <v>1320</v>
      </c>
      <c r="K75" s="4">
        <v>303</v>
      </c>
      <c r="L75" s="4">
        <v>95</v>
      </c>
      <c r="M75" s="4"/>
      <c r="N75" s="4"/>
    </row>
    <row r="76" spans="1:15" x14ac:dyDescent="0.25">
      <c r="A76" s="1" t="s">
        <v>106</v>
      </c>
      <c r="B76" s="4">
        <v>2400</v>
      </c>
      <c r="C76" s="4">
        <f t="shared" si="6"/>
        <v>3650</v>
      </c>
      <c r="D76" s="7">
        <v>3</v>
      </c>
      <c r="E76" s="1">
        <v>5</v>
      </c>
      <c r="F76" s="7">
        <v>26</v>
      </c>
      <c r="G76" s="1">
        <v>26</v>
      </c>
      <c r="H76" s="23">
        <f t="shared" si="7"/>
        <v>0.11538461538461539</v>
      </c>
      <c r="I76" s="23">
        <f t="shared" si="7"/>
        <v>0.19230769230769232</v>
      </c>
      <c r="J76" s="4">
        <v>3600</v>
      </c>
      <c r="K76" s="4"/>
      <c r="L76" s="4">
        <v>50</v>
      </c>
      <c r="M76" s="4"/>
      <c r="N76" s="4"/>
    </row>
    <row r="77" spans="1:15" x14ac:dyDescent="0.25">
      <c r="A77" s="1" t="s">
        <v>87</v>
      </c>
      <c r="B77" s="4">
        <v>4447</v>
      </c>
      <c r="C77" s="4">
        <f t="shared" si="6"/>
        <v>5106.7700000000004</v>
      </c>
      <c r="D77" s="7">
        <v>21</v>
      </c>
      <c r="E77" s="1">
        <v>25</v>
      </c>
      <c r="F77" s="7">
        <v>47</v>
      </c>
      <c r="G77" s="1">
        <v>40</v>
      </c>
      <c r="H77" s="23">
        <f t="shared" si="7"/>
        <v>0.44680851063829785</v>
      </c>
      <c r="I77" s="23">
        <f t="shared" si="7"/>
        <v>0.625</v>
      </c>
      <c r="J77" s="4">
        <v>3708</v>
      </c>
      <c r="K77" s="4">
        <v>1178.77</v>
      </c>
      <c r="L77" s="4">
        <v>220</v>
      </c>
      <c r="M77" s="4"/>
      <c r="N77" s="4"/>
    </row>
    <row r="78" spans="1:15" x14ac:dyDescent="0.25">
      <c r="A78" s="1" t="s">
        <v>107</v>
      </c>
      <c r="B78" s="4">
        <v>3768</v>
      </c>
      <c r="C78" s="4">
        <f t="shared" si="6"/>
        <v>3773</v>
      </c>
      <c r="D78" s="7">
        <v>12</v>
      </c>
      <c r="E78" s="1">
        <v>14</v>
      </c>
      <c r="F78" s="7">
        <v>48</v>
      </c>
      <c r="G78" s="1">
        <v>50</v>
      </c>
      <c r="H78" s="23">
        <f t="shared" si="7"/>
        <v>0.25</v>
      </c>
      <c r="I78" s="23">
        <f t="shared" si="7"/>
        <v>0.28000000000000003</v>
      </c>
      <c r="J78" s="4">
        <v>3768</v>
      </c>
      <c r="K78" s="4"/>
      <c r="L78" s="4">
        <v>5</v>
      </c>
      <c r="M78" s="4"/>
      <c r="N78" s="4"/>
    </row>
    <row r="79" spans="1:15" x14ac:dyDescent="0.25">
      <c r="A79" s="1" t="s">
        <v>22</v>
      </c>
      <c r="B79" s="4">
        <v>2400</v>
      </c>
      <c r="C79" s="4">
        <f t="shared" si="6"/>
        <v>2580</v>
      </c>
      <c r="D79" s="7">
        <v>10</v>
      </c>
      <c r="E79" s="1">
        <v>9</v>
      </c>
      <c r="F79" s="7">
        <v>193</v>
      </c>
      <c r="G79" s="1">
        <v>201</v>
      </c>
      <c r="H79" s="23">
        <f t="shared" si="7"/>
        <v>5.181347150259067E-2</v>
      </c>
      <c r="I79" s="23">
        <f t="shared" si="7"/>
        <v>4.4776119402985072E-2</v>
      </c>
      <c r="J79" s="4">
        <v>2580</v>
      </c>
      <c r="K79" s="4"/>
      <c r="L79" s="4"/>
      <c r="M79" s="4"/>
      <c r="N79" s="4"/>
    </row>
    <row r="80" spans="1:15" x14ac:dyDescent="0.25">
      <c r="A80" s="1" t="s">
        <v>108</v>
      </c>
      <c r="B80" s="4">
        <v>24058</v>
      </c>
      <c r="C80" s="4">
        <f t="shared" si="6"/>
        <v>27556.5</v>
      </c>
      <c r="D80" s="7">
        <v>85</v>
      </c>
      <c r="E80" s="1">
        <v>116</v>
      </c>
      <c r="F80" s="7">
        <v>227</v>
      </c>
      <c r="G80" s="1">
        <v>243</v>
      </c>
      <c r="H80" s="23">
        <f t="shared" si="7"/>
        <v>0.37444933920704848</v>
      </c>
      <c r="I80" s="23">
        <f t="shared" si="7"/>
        <v>0.47736625514403291</v>
      </c>
      <c r="J80" s="4">
        <v>26724</v>
      </c>
      <c r="K80" s="4"/>
      <c r="L80" s="4">
        <v>460</v>
      </c>
      <c r="M80" s="4">
        <v>250</v>
      </c>
      <c r="N80" s="4">
        <v>122.5</v>
      </c>
    </row>
    <row r="81" spans="1:14" x14ac:dyDescent="0.25">
      <c r="A81" s="1" t="s">
        <v>50</v>
      </c>
      <c r="B81" s="4">
        <v>58595.360000000001</v>
      </c>
      <c r="C81" s="4">
        <f t="shared" si="6"/>
        <v>62784.54</v>
      </c>
      <c r="D81" s="7">
        <v>255</v>
      </c>
      <c r="E81" s="1">
        <v>298</v>
      </c>
      <c r="F81" s="7">
        <v>1140</v>
      </c>
      <c r="G81" s="1">
        <v>1121</v>
      </c>
      <c r="H81" s="23">
        <f t="shared" si="7"/>
        <v>0.22368421052631579</v>
      </c>
      <c r="I81" s="23">
        <f t="shared" si="7"/>
        <v>0.26583407671721676</v>
      </c>
      <c r="J81" s="4">
        <v>60225.54</v>
      </c>
      <c r="K81" s="4"/>
      <c r="L81" s="4">
        <v>2069</v>
      </c>
      <c r="M81" s="4"/>
      <c r="N81" s="4">
        <v>490</v>
      </c>
    </row>
    <row r="82" spans="1:14" x14ac:dyDescent="0.25">
      <c r="A82" s="1" t="s">
        <v>23</v>
      </c>
      <c r="B82" s="4">
        <v>40585.32</v>
      </c>
      <c r="C82" s="4">
        <f t="shared" si="6"/>
        <v>41268.32</v>
      </c>
      <c r="D82" s="7">
        <v>166</v>
      </c>
      <c r="E82" s="1">
        <v>165</v>
      </c>
      <c r="F82" s="7">
        <v>905</v>
      </c>
      <c r="G82" s="1">
        <v>930</v>
      </c>
      <c r="H82" s="23">
        <f t="shared" si="7"/>
        <v>0.18342541436464088</v>
      </c>
      <c r="I82" s="23">
        <f t="shared" si="7"/>
        <v>0.17741935483870969</v>
      </c>
      <c r="J82" s="4">
        <v>41038.32</v>
      </c>
      <c r="K82" s="4"/>
      <c r="L82" s="4">
        <v>230</v>
      </c>
      <c r="M82" s="4"/>
      <c r="N82" s="4"/>
    </row>
    <row r="83" spans="1:14" x14ac:dyDescent="0.25">
      <c r="A83" s="1" t="s">
        <v>24</v>
      </c>
      <c r="B83" s="4">
        <v>16452</v>
      </c>
      <c r="C83" s="4">
        <f t="shared" si="6"/>
        <v>6852</v>
      </c>
      <c r="D83" s="7">
        <v>26</v>
      </c>
      <c r="E83" s="1">
        <v>9</v>
      </c>
      <c r="F83" s="7">
        <v>501</v>
      </c>
      <c r="G83" s="1">
        <v>501</v>
      </c>
      <c r="H83" s="23">
        <f t="shared" si="7"/>
        <v>5.1896207584830337E-2</v>
      </c>
      <c r="I83" s="23">
        <f t="shared" si="7"/>
        <v>1.7964071856287425E-2</v>
      </c>
      <c r="J83" s="4">
        <v>6852</v>
      </c>
      <c r="K83" s="4"/>
      <c r="L83" s="4"/>
      <c r="M83" s="4"/>
      <c r="N83" s="4"/>
    </row>
    <row r="84" spans="1:14" x14ac:dyDescent="0.25">
      <c r="A84" s="1" t="s">
        <v>78</v>
      </c>
      <c r="B84" s="4">
        <v>26829</v>
      </c>
      <c r="C84" s="4">
        <f t="shared" si="6"/>
        <v>67624.709999999992</v>
      </c>
      <c r="D84" s="7">
        <v>77</v>
      </c>
      <c r="E84" s="1">
        <v>106</v>
      </c>
      <c r="F84" s="7">
        <v>228</v>
      </c>
      <c r="G84" s="1">
        <v>229</v>
      </c>
      <c r="H84" s="23">
        <f t="shared" si="7"/>
        <v>0.33771929824561403</v>
      </c>
      <c r="I84" s="23">
        <f t="shared" si="7"/>
        <v>0.46288209606986902</v>
      </c>
      <c r="J84" s="4">
        <v>21972.959999999999</v>
      </c>
      <c r="K84" s="4">
        <v>45356.75</v>
      </c>
      <c r="L84" s="4">
        <v>295</v>
      </c>
      <c r="M84" s="4"/>
      <c r="N84" s="4"/>
    </row>
    <row r="85" spans="1:14" x14ac:dyDescent="0.25">
      <c r="A85" s="1" t="s">
        <v>65</v>
      </c>
      <c r="B85" s="4">
        <v>12473</v>
      </c>
      <c r="C85" s="4">
        <f t="shared" si="6"/>
        <v>14571</v>
      </c>
      <c r="D85" s="7">
        <v>32</v>
      </c>
      <c r="E85" s="1">
        <v>31</v>
      </c>
      <c r="F85" s="7">
        <v>139</v>
      </c>
      <c r="G85" s="1">
        <v>156</v>
      </c>
      <c r="H85" s="23">
        <f t="shared" si="7"/>
        <v>0.23021582733812951</v>
      </c>
      <c r="I85" s="23">
        <f t="shared" si="7"/>
        <v>0.19871794871794871</v>
      </c>
      <c r="J85" s="4">
        <v>14568</v>
      </c>
      <c r="K85" s="4">
        <v>3</v>
      </c>
      <c r="L85" s="4"/>
      <c r="M85" s="4"/>
      <c r="N85" s="4"/>
    </row>
    <row r="86" spans="1:14" x14ac:dyDescent="0.25">
      <c r="A86" s="1" t="s">
        <v>25</v>
      </c>
      <c r="B86" s="4">
        <v>10830.12</v>
      </c>
      <c r="C86" s="4">
        <f t="shared" si="6"/>
        <v>8166.12</v>
      </c>
      <c r="D86" s="7">
        <v>43</v>
      </c>
      <c r="E86" s="1">
        <v>38</v>
      </c>
      <c r="F86" s="7">
        <v>267</v>
      </c>
      <c r="G86" s="1">
        <v>265</v>
      </c>
      <c r="H86" s="23">
        <f t="shared" si="7"/>
        <v>0.16104868913857678</v>
      </c>
      <c r="I86" s="23">
        <f t="shared" si="7"/>
        <v>0.14339622641509434</v>
      </c>
      <c r="J86" s="4">
        <v>8166.12</v>
      </c>
      <c r="K86" s="4"/>
      <c r="L86" s="4"/>
      <c r="M86" s="4"/>
      <c r="N86" s="4"/>
    </row>
    <row r="87" spans="1:14" x14ac:dyDescent="0.25">
      <c r="A87" s="1" t="s">
        <v>66</v>
      </c>
      <c r="B87" s="4">
        <v>2114.88</v>
      </c>
      <c r="C87" s="4">
        <f t="shared" si="6"/>
        <v>2114.88</v>
      </c>
      <c r="D87" s="7">
        <v>13</v>
      </c>
      <c r="E87" s="1">
        <v>13</v>
      </c>
      <c r="F87" s="7">
        <v>310</v>
      </c>
      <c r="G87" s="1">
        <v>257</v>
      </c>
      <c r="H87" s="23">
        <f t="shared" si="7"/>
        <v>4.1935483870967745E-2</v>
      </c>
      <c r="I87" s="23">
        <f t="shared" si="7"/>
        <v>5.0583657587548639E-2</v>
      </c>
      <c r="J87" s="4">
        <v>2114.88</v>
      </c>
      <c r="K87" s="4"/>
      <c r="L87" s="4"/>
      <c r="M87" s="4"/>
      <c r="N87" s="4"/>
    </row>
    <row r="88" spans="1:14" x14ac:dyDescent="0.25">
      <c r="A88" s="1" t="s">
        <v>26</v>
      </c>
      <c r="B88" s="4">
        <v>7628</v>
      </c>
      <c r="C88" s="4">
        <f t="shared" si="6"/>
        <v>10110</v>
      </c>
      <c r="D88" s="7">
        <v>35</v>
      </c>
      <c r="E88" s="1">
        <v>50</v>
      </c>
      <c r="F88" s="7">
        <v>228</v>
      </c>
      <c r="G88" s="1">
        <v>211</v>
      </c>
      <c r="H88" s="23">
        <f t="shared" si="7"/>
        <v>0.15350877192982457</v>
      </c>
      <c r="I88" s="23">
        <f t="shared" si="7"/>
        <v>0.23696682464454977</v>
      </c>
      <c r="J88" s="4">
        <v>9840</v>
      </c>
      <c r="K88" s="4"/>
      <c r="L88" s="4">
        <v>270</v>
      </c>
      <c r="M88" s="4"/>
      <c r="N88" s="4"/>
    </row>
    <row r="89" spans="1:14" x14ac:dyDescent="0.25">
      <c r="A89" s="1" t="s">
        <v>27</v>
      </c>
      <c r="B89" s="4">
        <v>25784.880000000001</v>
      </c>
      <c r="C89" s="4">
        <f t="shared" si="6"/>
        <v>24032.880000000001</v>
      </c>
      <c r="D89" s="7">
        <v>124</v>
      </c>
      <c r="E89" s="1">
        <v>118</v>
      </c>
      <c r="F89" s="7">
        <v>716</v>
      </c>
      <c r="G89" s="1">
        <v>718</v>
      </c>
      <c r="H89" s="23">
        <f t="shared" si="7"/>
        <v>0.17318435754189945</v>
      </c>
      <c r="I89" s="23">
        <f t="shared" si="7"/>
        <v>0.16434540389972144</v>
      </c>
      <c r="J89" s="4">
        <v>24032.880000000001</v>
      </c>
      <c r="K89" s="4"/>
      <c r="L89" s="4"/>
      <c r="M89" s="4"/>
      <c r="N89" s="4"/>
    </row>
    <row r="90" spans="1:14" x14ac:dyDescent="0.25">
      <c r="A90" s="1" t="s">
        <v>109</v>
      </c>
      <c r="B90" s="4">
        <v>900</v>
      </c>
      <c r="C90" s="4">
        <f t="shared" si="6"/>
        <v>1620</v>
      </c>
      <c r="D90" s="7">
        <v>2</v>
      </c>
      <c r="E90" s="1">
        <v>3</v>
      </c>
      <c r="F90" s="7">
        <v>14</v>
      </c>
      <c r="G90" s="1">
        <v>15</v>
      </c>
      <c r="H90" s="23">
        <f t="shared" si="7"/>
        <v>0.14285714285714285</v>
      </c>
      <c r="I90" s="23">
        <f t="shared" si="7"/>
        <v>0.2</v>
      </c>
      <c r="J90" s="4">
        <v>1620</v>
      </c>
      <c r="K90" s="4"/>
      <c r="L90" s="4"/>
      <c r="M90" s="4"/>
      <c r="N90" s="4"/>
    </row>
    <row r="91" spans="1:14" x14ac:dyDescent="0.25">
      <c r="A91" s="1" t="s">
        <v>47</v>
      </c>
      <c r="B91" s="4">
        <v>13940.04</v>
      </c>
      <c r="C91" s="4">
        <f t="shared" si="6"/>
        <v>13148</v>
      </c>
      <c r="D91" s="7">
        <v>33</v>
      </c>
      <c r="E91" s="1">
        <v>30</v>
      </c>
      <c r="F91" s="7">
        <v>364</v>
      </c>
      <c r="G91" s="1">
        <v>388</v>
      </c>
      <c r="H91" s="23">
        <f t="shared" si="7"/>
        <v>9.0659340659340656E-2</v>
      </c>
      <c r="I91" s="23">
        <f t="shared" si="7"/>
        <v>7.7319587628865982E-2</v>
      </c>
      <c r="J91" s="4">
        <v>12948</v>
      </c>
      <c r="K91" s="4"/>
      <c r="L91" s="4">
        <v>200</v>
      </c>
      <c r="M91" s="4"/>
      <c r="N91" s="4"/>
    </row>
    <row r="92" spans="1:14" x14ac:dyDescent="0.25">
      <c r="A92" s="1" t="s">
        <v>28</v>
      </c>
      <c r="B92" s="4">
        <v>20148</v>
      </c>
      <c r="C92" s="4">
        <f t="shared" si="6"/>
        <v>20833</v>
      </c>
      <c r="D92" s="7">
        <v>28</v>
      </c>
      <c r="E92" s="1">
        <v>38</v>
      </c>
      <c r="F92" s="7">
        <v>186</v>
      </c>
      <c r="G92" s="1">
        <v>193</v>
      </c>
      <c r="H92" s="23">
        <f t="shared" si="7"/>
        <v>0.15053763440860216</v>
      </c>
      <c r="I92" s="23">
        <f t="shared" si="7"/>
        <v>0.19689119170984457</v>
      </c>
      <c r="J92" s="4">
        <v>20628</v>
      </c>
      <c r="K92" s="4"/>
      <c r="L92" s="4">
        <v>85</v>
      </c>
      <c r="M92" s="4"/>
      <c r="N92" s="4">
        <v>120</v>
      </c>
    </row>
    <row r="93" spans="1:14" x14ac:dyDescent="0.25">
      <c r="A93" s="1" t="s">
        <v>110</v>
      </c>
      <c r="B93" s="4">
        <v>840</v>
      </c>
      <c r="C93" s="4">
        <f t="shared" si="6"/>
        <v>1080</v>
      </c>
      <c r="D93" s="7">
        <v>2</v>
      </c>
      <c r="E93" s="1">
        <v>3</v>
      </c>
      <c r="F93" s="7">
        <v>10</v>
      </c>
      <c r="G93" s="1">
        <v>10</v>
      </c>
      <c r="H93" s="23">
        <f t="shared" si="7"/>
        <v>0.2</v>
      </c>
      <c r="I93" s="23">
        <f t="shared" si="7"/>
        <v>0.3</v>
      </c>
      <c r="J93" s="4">
        <v>1080</v>
      </c>
      <c r="K93" s="4"/>
      <c r="L93" s="4"/>
      <c r="M93" s="4"/>
      <c r="N93" s="4"/>
    </row>
    <row r="94" spans="1:14" x14ac:dyDescent="0.25">
      <c r="A94" s="1" t="s">
        <v>86</v>
      </c>
      <c r="B94" s="4">
        <v>420</v>
      </c>
      <c r="C94" s="4">
        <f t="shared" si="6"/>
        <v>660</v>
      </c>
      <c r="D94" s="7">
        <v>2</v>
      </c>
      <c r="E94" s="1">
        <v>4</v>
      </c>
      <c r="F94" s="7">
        <v>19</v>
      </c>
      <c r="G94" s="1">
        <v>18</v>
      </c>
      <c r="H94" s="23">
        <f t="shared" si="7"/>
        <v>0.10526315789473684</v>
      </c>
      <c r="I94" s="23">
        <f t="shared" si="7"/>
        <v>0.22222222222222221</v>
      </c>
      <c r="J94" s="4">
        <v>660</v>
      </c>
      <c r="K94" s="4"/>
      <c r="L94" s="4"/>
      <c r="M94" s="4"/>
      <c r="N94" s="4"/>
    </row>
    <row r="95" spans="1:14" x14ac:dyDescent="0.25">
      <c r="A95" s="1" t="s">
        <v>111</v>
      </c>
      <c r="B95" s="4">
        <v>14390</v>
      </c>
      <c r="C95" s="4">
        <f t="shared" si="6"/>
        <v>13702</v>
      </c>
      <c r="D95" s="7">
        <v>22</v>
      </c>
      <c r="E95" s="1">
        <v>22</v>
      </c>
      <c r="F95" s="7">
        <v>82</v>
      </c>
      <c r="G95" s="1">
        <v>92</v>
      </c>
      <c r="H95" s="23">
        <f t="shared" si="7"/>
        <v>0.26829268292682928</v>
      </c>
      <c r="I95" s="23">
        <f t="shared" si="7"/>
        <v>0.2391304347826087</v>
      </c>
      <c r="J95" s="4">
        <v>13452</v>
      </c>
      <c r="K95" s="4"/>
      <c r="L95" s="4">
        <v>250</v>
      </c>
      <c r="M95" s="4"/>
      <c r="N95" s="4"/>
    </row>
    <row r="96" spans="1:14" x14ac:dyDescent="0.25">
      <c r="A96" s="1" t="s">
        <v>112</v>
      </c>
      <c r="B96" s="4">
        <v>60</v>
      </c>
      <c r="C96" s="4">
        <f t="shared" si="6"/>
        <v>100</v>
      </c>
      <c r="D96" s="7">
        <v>1</v>
      </c>
      <c r="E96" s="1">
        <v>2</v>
      </c>
      <c r="F96" s="7">
        <v>7</v>
      </c>
      <c r="G96" s="1">
        <v>7</v>
      </c>
      <c r="H96" s="23">
        <f t="shared" si="7"/>
        <v>0.14285714285714285</v>
      </c>
      <c r="I96" s="23">
        <f t="shared" si="7"/>
        <v>0.2857142857142857</v>
      </c>
      <c r="J96" s="4">
        <v>60</v>
      </c>
      <c r="K96" s="4"/>
      <c r="L96" s="4">
        <v>40</v>
      </c>
      <c r="M96" s="4"/>
      <c r="N96" s="4"/>
    </row>
    <row r="97" spans="1:14" x14ac:dyDescent="0.25">
      <c r="A97" s="1" t="s">
        <v>59</v>
      </c>
      <c r="B97" s="4">
        <v>7120</v>
      </c>
      <c r="C97" s="4">
        <f t="shared" si="6"/>
        <v>8273</v>
      </c>
      <c r="D97" s="7">
        <v>37</v>
      </c>
      <c r="E97" s="1">
        <v>44</v>
      </c>
      <c r="F97" s="7">
        <v>124</v>
      </c>
      <c r="G97" s="1">
        <v>129</v>
      </c>
      <c r="H97" s="23">
        <f t="shared" si="7"/>
        <v>0.29838709677419356</v>
      </c>
      <c r="I97" s="23">
        <f t="shared" si="7"/>
        <v>0.34108527131782945</v>
      </c>
      <c r="J97" s="4">
        <v>8028</v>
      </c>
      <c r="K97" s="4"/>
      <c r="L97" s="4">
        <v>245</v>
      </c>
      <c r="M97" s="4"/>
      <c r="N97" s="4"/>
    </row>
    <row r="98" spans="1:14" x14ac:dyDescent="0.25">
      <c r="A98" s="1" t="s">
        <v>51</v>
      </c>
      <c r="B98" s="4">
        <v>7668</v>
      </c>
      <c r="C98" s="4">
        <f t="shared" si="6"/>
        <v>8332</v>
      </c>
      <c r="D98" s="7">
        <v>37</v>
      </c>
      <c r="E98" s="1">
        <v>37</v>
      </c>
      <c r="F98" s="7">
        <v>604</v>
      </c>
      <c r="G98" s="1">
        <v>729</v>
      </c>
      <c r="H98" s="23">
        <f t="shared" si="7"/>
        <v>6.1258278145695365E-2</v>
      </c>
      <c r="I98" s="23">
        <f t="shared" si="7"/>
        <v>5.0754458161865572E-2</v>
      </c>
      <c r="J98" s="4">
        <v>8232</v>
      </c>
      <c r="K98" s="4"/>
      <c r="L98" s="4">
        <v>100</v>
      </c>
      <c r="M98" s="4"/>
      <c r="N98" s="4"/>
    </row>
    <row r="99" spans="1:14" x14ac:dyDescent="0.25">
      <c r="A99" s="1" t="s">
        <v>60</v>
      </c>
      <c r="B99" s="4">
        <v>3156</v>
      </c>
      <c r="C99" s="4">
        <f t="shared" si="6"/>
        <v>3240</v>
      </c>
      <c r="D99" s="7">
        <v>20</v>
      </c>
      <c r="E99" s="1">
        <v>20</v>
      </c>
      <c r="F99" s="7">
        <v>100</v>
      </c>
      <c r="G99" s="1">
        <v>99</v>
      </c>
      <c r="H99" s="23">
        <f t="shared" si="7"/>
        <v>0.2</v>
      </c>
      <c r="I99" s="23">
        <f t="shared" si="7"/>
        <v>0.20202020202020202</v>
      </c>
      <c r="J99" s="4">
        <v>3240</v>
      </c>
      <c r="K99" s="4"/>
      <c r="L99" s="4"/>
      <c r="M99" s="4"/>
      <c r="N99" s="4"/>
    </row>
    <row r="100" spans="1:14" x14ac:dyDescent="0.25">
      <c r="A100" s="1" t="s">
        <v>113</v>
      </c>
      <c r="B100" s="4">
        <v>3636.96</v>
      </c>
      <c r="C100" s="4">
        <f t="shared" si="6"/>
        <v>3596.96</v>
      </c>
      <c r="D100" s="7">
        <v>17</v>
      </c>
      <c r="E100" s="1">
        <v>17</v>
      </c>
      <c r="F100" s="7">
        <v>62</v>
      </c>
      <c r="G100" s="1">
        <v>61</v>
      </c>
      <c r="H100" s="23">
        <f t="shared" si="7"/>
        <v>0.27419354838709675</v>
      </c>
      <c r="I100" s="23">
        <f t="shared" si="7"/>
        <v>0.27868852459016391</v>
      </c>
      <c r="J100" s="4">
        <v>3396.96</v>
      </c>
      <c r="K100" s="4"/>
      <c r="L100" s="4">
        <v>200</v>
      </c>
      <c r="M100" s="4"/>
      <c r="N100" s="4"/>
    </row>
    <row r="101" spans="1:14" x14ac:dyDescent="0.25">
      <c r="A101" s="1" t="s">
        <v>114</v>
      </c>
      <c r="B101" s="4">
        <v>5940</v>
      </c>
      <c r="C101" s="4">
        <f t="shared" si="6"/>
        <v>5940</v>
      </c>
      <c r="D101" s="7">
        <v>14</v>
      </c>
      <c r="E101" s="1">
        <v>14</v>
      </c>
      <c r="F101" s="7">
        <v>22</v>
      </c>
      <c r="G101" s="1">
        <v>23</v>
      </c>
      <c r="H101" s="23">
        <f t="shared" si="7"/>
        <v>0.63636363636363635</v>
      </c>
      <c r="I101" s="23">
        <f t="shared" si="7"/>
        <v>0.60869565217391308</v>
      </c>
      <c r="J101" s="4">
        <v>5940</v>
      </c>
      <c r="K101" s="4"/>
      <c r="L101" s="4"/>
      <c r="M101" s="4"/>
      <c r="N101" s="4"/>
    </row>
    <row r="102" spans="1:14" x14ac:dyDescent="0.25">
      <c r="A102" s="1" t="s">
        <v>115</v>
      </c>
      <c r="B102" s="4">
        <v>7944</v>
      </c>
      <c r="C102" s="4">
        <f t="shared" si="6"/>
        <v>9780</v>
      </c>
      <c r="D102" s="7">
        <v>33</v>
      </c>
      <c r="E102" s="1">
        <v>32</v>
      </c>
      <c r="F102" s="7">
        <v>375</v>
      </c>
      <c r="G102" s="1">
        <v>380</v>
      </c>
      <c r="H102" s="23">
        <f t="shared" si="7"/>
        <v>8.7999999999999995E-2</v>
      </c>
      <c r="I102" s="23">
        <f t="shared" si="7"/>
        <v>8.4210526315789472E-2</v>
      </c>
      <c r="J102" s="4">
        <v>9780</v>
      </c>
      <c r="K102" s="4"/>
      <c r="L102" s="4"/>
      <c r="M102" s="4"/>
      <c r="N102" s="4"/>
    </row>
    <row r="103" spans="1:14" x14ac:dyDescent="0.25">
      <c r="A103" s="1" t="s">
        <v>116</v>
      </c>
      <c r="B103" s="4">
        <v>3090</v>
      </c>
      <c r="C103" s="4">
        <f t="shared" si="6"/>
        <v>2670</v>
      </c>
      <c r="D103" s="7">
        <v>10</v>
      </c>
      <c r="E103" s="1">
        <v>9</v>
      </c>
      <c r="F103" s="7">
        <v>59</v>
      </c>
      <c r="G103" s="1">
        <v>59</v>
      </c>
      <c r="H103" s="23">
        <f t="shared" si="7"/>
        <v>0.16949152542372881</v>
      </c>
      <c r="I103" s="23">
        <f t="shared" si="7"/>
        <v>0.15254237288135594</v>
      </c>
      <c r="J103" s="4">
        <v>2670</v>
      </c>
      <c r="K103" s="4"/>
      <c r="L103" s="4"/>
      <c r="M103" s="4"/>
      <c r="N103" s="4"/>
    </row>
    <row r="104" spans="1:14" x14ac:dyDescent="0.25">
      <c r="A104" s="1" t="s">
        <v>29</v>
      </c>
      <c r="B104" s="4">
        <v>17444</v>
      </c>
      <c r="C104" s="4">
        <f t="shared" si="6"/>
        <v>16628</v>
      </c>
      <c r="D104" s="7">
        <v>70</v>
      </c>
      <c r="E104" s="1">
        <v>73</v>
      </c>
      <c r="F104" s="7">
        <v>428</v>
      </c>
      <c r="G104" s="1">
        <v>431</v>
      </c>
      <c r="H104" s="23">
        <f t="shared" si="7"/>
        <v>0.16355140186915887</v>
      </c>
      <c r="I104" s="23">
        <f t="shared" si="7"/>
        <v>0.16937354988399073</v>
      </c>
      <c r="J104" s="4">
        <v>16488</v>
      </c>
      <c r="K104" s="4"/>
      <c r="L104" s="4">
        <v>140</v>
      </c>
      <c r="M104" s="4"/>
      <c r="N104" s="4"/>
    </row>
    <row r="105" spans="1:14" x14ac:dyDescent="0.25">
      <c r="A105" s="1" t="s">
        <v>30</v>
      </c>
      <c r="B105" s="4">
        <v>10020</v>
      </c>
      <c r="C105" s="4">
        <f t="shared" si="6"/>
        <v>11224</v>
      </c>
      <c r="D105" s="7">
        <v>32</v>
      </c>
      <c r="E105" s="1">
        <v>41</v>
      </c>
      <c r="F105" s="7">
        <v>630</v>
      </c>
      <c r="G105" s="1">
        <v>554</v>
      </c>
      <c r="H105" s="23">
        <f t="shared" si="7"/>
        <v>5.0793650793650794E-2</v>
      </c>
      <c r="I105" s="23">
        <f t="shared" si="7"/>
        <v>7.4007220216606495E-2</v>
      </c>
      <c r="J105" s="4">
        <v>11124</v>
      </c>
      <c r="K105" s="4"/>
      <c r="L105" s="4">
        <v>100</v>
      </c>
      <c r="M105" s="4"/>
      <c r="N105" s="4"/>
    </row>
    <row r="106" spans="1:14" x14ac:dyDescent="0.25">
      <c r="A106" s="1" t="s">
        <v>117</v>
      </c>
      <c r="B106" s="4">
        <v>227.4</v>
      </c>
      <c r="C106" s="4">
        <f t="shared" si="6"/>
        <v>227.4</v>
      </c>
      <c r="D106" s="7">
        <v>1</v>
      </c>
      <c r="E106" s="1">
        <v>1</v>
      </c>
      <c r="F106" s="7">
        <v>7</v>
      </c>
      <c r="G106" s="1">
        <v>4</v>
      </c>
      <c r="H106" s="23">
        <f t="shared" si="7"/>
        <v>0.14285714285714285</v>
      </c>
      <c r="I106" s="23">
        <f t="shared" si="7"/>
        <v>0.25</v>
      </c>
      <c r="J106" s="4">
        <v>227.4</v>
      </c>
      <c r="K106" s="4"/>
      <c r="L106" s="4"/>
      <c r="M106" s="4"/>
      <c r="N106" s="4"/>
    </row>
    <row r="107" spans="1:14" x14ac:dyDescent="0.25">
      <c r="A107" s="1" t="s">
        <v>118</v>
      </c>
      <c r="B107" s="4">
        <v>608.16</v>
      </c>
      <c r="C107" s="4">
        <f t="shared" si="6"/>
        <v>108</v>
      </c>
      <c r="D107" s="7">
        <v>3</v>
      </c>
      <c r="E107" s="1">
        <v>2</v>
      </c>
      <c r="F107" s="7">
        <v>9</v>
      </c>
      <c r="G107" s="1">
        <v>9</v>
      </c>
      <c r="H107" s="23">
        <f t="shared" si="7"/>
        <v>0.33333333333333331</v>
      </c>
      <c r="I107" s="23">
        <f t="shared" si="7"/>
        <v>0.22222222222222221</v>
      </c>
      <c r="J107" s="4">
        <v>108</v>
      </c>
      <c r="K107" s="4"/>
      <c r="L107" s="4"/>
      <c r="M107" s="4"/>
      <c r="N107" s="4"/>
    </row>
    <row r="108" spans="1:14" x14ac:dyDescent="0.25">
      <c r="A108" s="1" t="s">
        <v>31</v>
      </c>
      <c r="B108" s="4">
        <v>263635.07500000001</v>
      </c>
      <c r="C108" s="4">
        <f t="shared" si="6"/>
        <v>256524.74</v>
      </c>
      <c r="D108" s="7">
        <v>916</v>
      </c>
      <c r="E108" s="1">
        <v>918</v>
      </c>
      <c r="F108" s="7">
        <v>6541</v>
      </c>
      <c r="G108" s="1">
        <v>6658</v>
      </c>
      <c r="H108" s="23">
        <f t="shared" si="7"/>
        <v>0.14003974927381135</v>
      </c>
      <c r="I108" s="23">
        <f t="shared" si="7"/>
        <v>0.13787924301592069</v>
      </c>
      <c r="J108" s="4">
        <v>254670.24</v>
      </c>
      <c r="K108" s="4"/>
      <c r="L108" s="4">
        <v>1797</v>
      </c>
      <c r="M108" s="4"/>
      <c r="N108" s="4">
        <v>57.5</v>
      </c>
    </row>
    <row r="109" spans="1:14" x14ac:dyDescent="0.25">
      <c r="A109" s="1" t="s">
        <v>79</v>
      </c>
      <c r="B109" s="4">
        <v>1724278.96</v>
      </c>
      <c r="C109" s="4">
        <f t="shared" si="6"/>
        <v>1836010</v>
      </c>
      <c r="D109" s="7">
        <v>3383</v>
      </c>
      <c r="E109" s="1">
        <v>3672</v>
      </c>
      <c r="F109" s="7">
        <v>26068</v>
      </c>
      <c r="G109" s="1">
        <v>27184</v>
      </c>
      <c r="H109" s="23">
        <f t="shared" si="7"/>
        <v>0.12977597053859138</v>
      </c>
      <c r="I109" s="23">
        <f t="shared" si="7"/>
        <v>0.13507945850500294</v>
      </c>
      <c r="J109" s="4">
        <v>1824338.76</v>
      </c>
      <c r="K109" s="4">
        <v>767.74</v>
      </c>
      <c r="L109" s="4">
        <v>8866</v>
      </c>
      <c r="M109" s="4"/>
      <c r="N109" s="4">
        <v>2037.5</v>
      </c>
    </row>
    <row r="110" spans="1:14" x14ac:dyDescent="0.25">
      <c r="A110" s="1" t="s">
        <v>119</v>
      </c>
      <c r="B110" s="4">
        <v>8772</v>
      </c>
      <c r="C110" s="4">
        <f t="shared" si="6"/>
        <v>8488</v>
      </c>
      <c r="D110" s="7">
        <v>24</v>
      </c>
      <c r="E110" s="1">
        <v>27</v>
      </c>
      <c r="F110" s="7">
        <v>139</v>
      </c>
      <c r="G110" s="1">
        <v>140</v>
      </c>
      <c r="H110" s="23">
        <f t="shared" si="7"/>
        <v>0.17266187050359713</v>
      </c>
      <c r="I110" s="23">
        <f t="shared" si="7"/>
        <v>0.19285714285714287</v>
      </c>
      <c r="J110" s="4">
        <v>8388</v>
      </c>
      <c r="K110" s="4"/>
      <c r="L110" s="4">
        <v>100</v>
      </c>
      <c r="M110" s="4"/>
      <c r="N110" s="4"/>
    </row>
    <row r="111" spans="1:14" x14ac:dyDescent="0.25">
      <c r="A111" s="1" t="s">
        <v>84</v>
      </c>
      <c r="B111" s="4">
        <v>12792</v>
      </c>
      <c r="C111" s="4">
        <f t="shared" si="6"/>
        <v>13153</v>
      </c>
      <c r="D111" s="7">
        <v>71</v>
      </c>
      <c r="E111" s="1">
        <v>121</v>
      </c>
      <c r="F111" s="7">
        <v>655</v>
      </c>
      <c r="G111" s="1">
        <v>707</v>
      </c>
      <c r="H111" s="23">
        <f t="shared" si="7"/>
        <v>0.10839694656488549</v>
      </c>
      <c r="I111" s="23">
        <f t="shared" si="7"/>
        <v>0.17114568599717114</v>
      </c>
      <c r="J111" s="4">
        <v>12324</v>
      </c>
      <c r="K111" s="4">
        <v>284</v>
      </c>
      <c r="L111" s="4">
        <v>495</v>
      </c>
      <c r="M111" s="4"/>
      <c r="N111" s="4">
        <v>50</v>
      </c>
    </row>
    <row r="112" spans="1:14" s="20" customFormat="1" ht="30" x14ac:dyDescent="0.25">
      <c r="A112" s="16" t="s">
        <v>1</v>
      </c>
      <c r="B112" s="17" t="s">
        <v>135</v>
      </c>
      <c r="C112" s="17" t="s">
        <v>136</v>
      </c>
      <c r="D112" s="18" t="s">
        <v>137</v>
      </c>
      <c r="E112" s="18" t="s">
        <v>138</v>
      </c>
      <c r="F112" s="18" t="s">
        <v>139</v>
      </c>
      <c r="G112" s="18" t="s">
        <v>140</v>
      </c>
      <c r="H112" s="24" t="s">
        <v>144</v>
      </c>
      <c r="I112" s="19" t="s">
        <v>142</v>
      </c>
    </row>
    <row r="113" spans="1:14" x14ac:dyDescent="0.25">
      <c r="A113" s="1" t="s">
        <v>32</v>
      </c>
      <c r="B113" s="4">
        <v>6396</v>
      </c>
      <c r="C113" s="4">
        <f t="shared" ref="C113:C132" si="8">J113+K113+L113+M113+N113</f>
        <v>5280</v>
      </c>
      <c r="D113" s="7">
        <v>24</v>
      </c>
      <c r="E113" s="1">
        <v>20</v>
      </c>
      <c r="F113" s="7">
        <v>341</v>
      </c>
      <c r="G113" s="1">
        <v>253</v>
      </c>
      <c r="H113" s="23">
        <f>D113/F113</f>
        <v>7.0381231671554259E-2</v>
      </c>
      <c r="I113" s="23">
        <f t="shared" ref="I113:I134" si="9">E113/G113</f>
        <v>7.9051383399209488E-2</v>
      </c>
      <c r="J113" s="4">
        <v>5280</v>
      </c>
      <c r="K113" s="4"/>
      <c r="L113" s="4"/>
      <c r="M113" s="4"/>
      <c r="N113" s="4"/>
    </row>
    <row r="114" spans="1:14" x14ac:dyDescent="0.25">
      <c r="A114" s="1" t="s">
        <v>132</v>
      </c>
      <c r="B114" s="30">
        <v>0</v>
      </c>
      <c r="C114" s="4">
        <f t="shared" si="8"/>
        <v>346.31</v>
      </c>
      <c r="D114" s="7">
        <v>0</v>
      </c>
      <c r="E114" s="1">
        <v>1</v>
      </c>
      <c r="F114" s="7">
        <v>0</v>
      </c>
      <c r="G114" s="1">
        <v>20</v>
      </c>
      <c r="H114" s="23"/>
      <c r="I114" s="23">
        <f t="shared" si="9"/>
        <v>0.05</v>
      </c>
      <c r="J114" s="4"/>
      <c r="K114" s="4">
        <v>346.31</v>
      </c>
      <c r="L114" s="4"/>
      <c r="M114" s="4"/>
      <c r="N114" s="4"/>
    </row>
    <row r="115" spans="1:14" x14ac:dyDescent="0.25">
      <c r="A115" s="1" t="s">
        <v>80</v>
      </c>
      <c r="B115" s="4">
        <v>1080</v>
      </c>
      <c r="C115" s="4">
        <f t="shared" si="8"/>
        <v>1225</v>
      </c>
      <c r="D115" s="7">
        <v>2</v>
      </c>
      <c r="E115" s="1">
        <v>3</v>
      </c>
      <c r="F115" s="7">
        <v>6</v>
      </c>
      <c r="G115" s="1">
        <v>6</v>
      </c>
      <c r="H115" s="23">
        <f t="shared" ref="H115:H132" si="10">D115/F115</f>
        <v>0.33333333333333331</v>
      </c>
      <c r="I115" s="23">
        <f t="shared" si="9"/>
        <v>0.5</v>
      </c>
      <c r="J115" s="4">
        <v>1200</v>
      </c>
      <c r="K115" s="4"/>
      <c r="L115" s="4">
        <v>25</v>
      </c>
      <c r="M115" s="4"/>
      <c r="N115" s="4"/>
    </row>
    <row r="116" spans="1:14" x14ac:dyDescent="0.25">
      <c r="A116" s="1" t="s">
        <v>120</v>
      </c>
      <c r="B116" s="4">
        <v>1260</v>
      </c>
      <c r="C116" s="4">
        <f t="shared" si="8"/>
        <v>792</v>
      </c>
      <c r="D116" s="7">
        <v>1</v>
      </c>
      <c r="E116" s="1">
        <v>2</v>
      </c>
      <c r="F116" s="7">
        <v>13</v>
      </c>
      <c r="G116" s="1">
        <v>13</v>
      </c>
      <c r="H116" s="23">
        <f t="shared" si="10"/>
        <v>7.6923076923076927E-2</v>
      </c>
      <c r="I116" s="23">
        <f t="shared" si="9"/>
        <v>0.15384615384615385</v>
      </c>
      <c r="J116" s="4">
        <v>792</v>
      </c>
      <c r="K116" s="4"/>
      <c r="L116" s="4"/>
      <c r="M116" s="4"/>
      <c r="N116" s="4"/>
    </row>
    <row r="117" spans="1:14" x14ac:dyDescent="0.25">
      <c r="A117" s="1" t="s">
        <v>121</v>
      </c>
      <c r="B117" s="4">
        <v>48</v>
      </c>
      <c r="C117" s="4">
        <f t="shared" si="8"/>
        <v>269</v>
      </c>
      <c r="D117" s="7">
        <v>2</v>
      </c>
      <c r="E117" s="1">
        <v>2</v>
      </c>
      <c r="F117" s="7">
        <v>2</v>
      </c>
      <c r="G117" s="1">
        <v>2</v>
      </c>
      <c r="H117" s="23">
        <f t="shared" si="10"/>
        <v>1</v>
      </c>
      <c r="I117" s="23">
        <f t="shared" si="9"/>
        <v>1</v>
      </c>
      <c r="J117" s="4">
        <v>144</v>
      </c>
      <c r="K117" s="4"/>
      <c r="L117" s="4">
        <v>125</v>
      </c>
      <c r="M117" s="4"/>
      <c r="N117" s="4"/>
    </row>
    <row r="118" spans="1:14" x14ac:dyDescent="0.25">
      <c r="A118" s="1" t="s">
        <v>81</v>
      </c>
      <c r="B118" s="4">
        <v>3984</v>
      </c>
      <c r="C118" s="4">
        <f t="shared" si="8"/>
        <v>4258.8999999999996</v>
      </c>
      <c r="D118" s="7">
        <v>21</v>
      </c>
      <c r="E118" s="1">
        <v>15</v>
      </c>
      <c r="F118" s="7">
        <v>42</v>
      </c>
      <c r="G118" s="1">
        <v>42</v>
      </c>
      <c r="H118" s="23">
        <f t="shared" si="10"/>
        <v>0.5</v>
      </c>
      <c r="I118" s="23">
        <f t="shared" si="9"/>
        <v>0.35714285714285715</v>
      </c>
      <c r="J118" s="4">
        <v>3732</v>
      </c>
      <c r="K118" s="4">
        <v>526.9</v>
      </c>
      <c r="L118" s="4"/>
      <c r="M118" s="4"/>
      <c r="N118" s="4"/>
    </row>
    <row r="119" spans="1:14" x14ac:dyDescent="0.25">
      <c r="A119" s="1" t="s">
        <v>64</v>
      </c>
      <c r="B119" s="4">
        <v>6768</v>
      </c>
      <c r="C119" s="4">
        <f t="shared" si="8"/>
        <v>6216</v>
      </c>
      <c r="D119" s="7">
        <v>30</v>
      </c>
      <c r="E119" s="1">
        <v>25</v>
      </c>
      <c r="F119" s="7">
        <v>124</v>
      </c>
      <c r="G119" s="1">
        <v>101</v>
      </c>
      <c r="H119" s="23">
        <f t="shared" si="10"/>
        <v>0.24193548387096775</v>
      </c>
      <c r="I119" s="23">
        <f t="shared" si="9"/>
        <v>0.24752475247524752</v>
      </c>
      <c r="J119" s="4">
        <v>6216</v>
      </c>
      <c r="K119" s="4"/>
      <c r="L119" s="4"/>
      <c r="M119" s="4"/>
      <c r="N119" s="4"/>
    </row>
    <row r="120" spans="1:14" x14ac:dyDescent="0.25">
      <c r="A120" s="1" t="s">
        <v>88</v>
      </c>
      <c r="B120" s="4">
        <v>766.2</v>
      </c>
      <c r="C120" s="4">
        <f t="shared" si="8"/>
        <v>1486.2</v>
      </c>
      <c r="D120" s="7">
        <v>6</v>
      </c>
      <c r="E120" s="1">
        <v>7</v>
      </c>
      <c r="F120" s="7">
        <v>35</v>
      </c>
      <c r="G120" s="1">
        <v>31</v>
      </c>
      <c r="H120" s="23">
        <f t="shared" si="10"/>
        <v>0.17142857142857143</v>
      </c>
      <c r="I120" s="23">
        <f t="shared" si="9"/>
        <v>0.22580645161290322</v>
      </c>
      <c r="J120" s="4">
        <v>1486.2</v>
      </c>
      <c r="K120" s="4"/>
      <c r="L120" s="4"/>
      <c r="M120" s="4"/>
      <c r="N120" s="4"/>
    </row>
    <row r="121" spans="1:14" x14ac:dyDescent="0.25">
      <c r="A121" s="1" t="s">
        <v>82</v>
      </c>
      <c r="B121" s="4">
        <v>8630</v>
      </c>
      <c r="C121" s="4">
        <f t="shared" si="8"/>
        <v>10618</v>
      </c>
      <c r="D121" s="7">
        <v>25</v>
      </c>
      <c r="E121" s="1">
        <v>31</v>
      </c>
      <c r="F121" s="7">
        <v>63</v>
      </c>
      <c r="G121" s="1">
        <v>65</v>
      </c>
      <c r="H121" s="23">
        <f t="shared" si="10"/>
        <v>0.3968253968253968</v>
      </c>
      <c r="I121" s="23">
        <f t="shared" si="9"/>
        <v>0.47692307692307695</v>
      </c>
      <c r="J121" s="4">
        <v>10368</v>
      </c>
      <c r="K121" s="4"/>
      <c r="L121" s="4">
        <v>250</v>
      </c>
      <c r="M121" s="4"/>
      <c r="N121" s="4"/>
    </row>
    <row r="122" spans="1:14" x14ac:dyDescent="0.25">
      <c r="A122" s="1" t="s">
        <v>36</v>
      </c>
      <c r="B122" s="4">
        <v>40648.199999999997</v>
      </c>
      <c r="C122" s="4">
        <f t="shared" si="8"/>
        <v>41085.289999999994</v>
      </c>
      <c r="D122" s="7">
        <v>327</v>
      </c>
      <c r="E122" s="1">
        <v>329</v>
      </c>
      <c r="F122" s="7">
        <v>2219</v>
      </c>
      <c r="G122" s="1">
        <v>2182</v>
      </c>
      <c r="H122" s="23">
        <f t="shared" si="10"/>
        <v>0.1473636773321316</v>
      </c>
      <c r="I122" s="23">
        <f t="shared" si="9"/>
        <v>0.15077910174152154</v>
      </c>
      <c r="J122" s="4">
        <v>40660.199999999997</v>
      </c>
      <c r="K122" s="4"/>
      <c r="L122" s="4">
        <v>420.09</v>
      </c>
      <c r="M122" s="4"/>
      <c r="N122" s="4">
        <v>5</v>
      </c>
    </row>
    <row r="123" spans="1:14" x14ac:dyDescent="0.25">
      <c r="A123" s="1" t="s">
        <v>122</v>
      </c>
      <c r="B123" s="4">
        <v>2190</v>
      </c>
      <c r="C123" s="4">
        <f t="shared" si="8"/>
        <v>1140</v>
      </c>
      <c r="D123" s="7">
        <v>13</v>
      </c>
      <c r="E123" s="1">
        <v>8</v>
      </c>
      <c r="F123" s="7">
        <v>13</v>
      </c>
      <c r="G123" s="1">
        <v>13</v>
      </c>
      <c r="H123" s="23">
        <f t="shared" si="10"/>
        <v>1</v>
      </c>
      <c r="I123" s="23">
        <f t="shared" si="9"/>
        <v>0.61538461538461542</v>
      </c>
      <c r="J123" s="4">
        <v>1140</v>
      </c>
      <c r="K123" s="4"/>
      <c r="L123" s="4"/>
      <c r="M123" s="4"/>
      <c r="N123" s="4"/>
    </row>
    <row r="124" spans="1:14" x14ac:dyDescent="0.25">
      <c r="A124" s="1" t="s">
        <v>33</v>
      </c>
      <c r="B124" s="4">
        <v>100802.4</v>
      </c>
      <c r="C124" s="4">
        <f t="shared" si="8"/>
        <v>97796.160000000003</v>
      </c>
      <c r="D124" s="7">
        <v>377</v>
      </c>
      <c r="E124" s="1">
        <v>331</v>
      </c>
      <c r="F124" s="7">
        <v>6486</v>
      </c>
      <c r="G124" s="1">
        <v>6659</v>
      </c>
      <c r="H124" s="23">
        <f t="shared" si="10"/>
        <v>5.8125192722787544E-2</v>
      </c>
      <c r="I124" s="23">
        <f t="shared" si="9"/>
        <v>4.9707163237723381E-2</v>
      </c>
      <c r="J124" s="4">
        <v>97796.160000000003</v>
      </c>
      <c r="K124" s="4"/>
      <c r="L124" s="4"/>
      <c r="M124" s="4"/>
      <c r="N124" s="4"/>
    </row>
    <row r="125" spans="1:14" x14ac:dyDescent="0.25">
      <c r="A125" s="1" t="s">
        <v>123</v>
      </c>
      <c r="B125" s="4">
        <v>11586</v>
      </c>
      <c r="C125" s="4">
        <f t="shared" si="8"/>
        <v>11429</v>
      </c>
      <c r="D125" s="7">
        <v>62</v>
      </c>
      <c r="E125" s="1">
        <v>44</v>
      </c>
      <c r="F125" s="7">
        <v>98</v>
      </c>
      <c r="G125" s="1">
        <v>104</v>
      </c>
      <c r="H125" s="23">
        <f t="shared" si="10"/>
        <v>0.63265306122448983</v>
      </c>
      <c r="I125" s="23">
        <f t="shared" si="9"/>
        <v>0.42307692307692307</v>
      </c>
      <c r="J125" s="4">
        <v>11064</v>
      </c>
      <c r="K125" s="4"/>
      <c r="L125" s="4">
        <v>365</v>
      </c>
      <c r="M125" s="4"/>
      <c r="N125" s="4"/>
    </row>
    <row r="126" spans="1:14" x14ac:dyDescent="0.25">
      <c r="A126" s="1" t="s">
        <v>124</v>
      </c>
      <c r="B126" s="4">
        <v>1320</v>
      </c>
      <c r="C126" s="4">
        <f t="shared" si="8"/>
        <v>1320</v>
      </c>
      <c r="D126" s="7">
        <v>7</v>
      </c>
      <c r="E126" s="1">
        <v>7</v>
      </c>
      <c r="F126" s="7">
        <v>19</v>
      </c>
      <c r="G126" s="1">
        <v>22</v>
      </c>
      <c r="H126" s="23">
        <f t="shared" si="10"/>
        <v>0.36842105263157893</v>
      </c>
      <c r="I126" s="23">
        <f t="shared" si="9"/>
        <v>0.31818181818181818</v>
      </c>
      <c r="J126" s="4">
        <v>1320</v>
      </c>
      <c r="K126" s="4"/>
      <c r="L126" s="4"/>
      <c r="M126" s="4"/>
      <c r="N126" s="4"/>
    </row>
    <row r="127" spans="1:14" x14ac:dyDescent="0.25">
      <c r="A127" s="1" t="s">
        <v>133</v>
      </c>
      <c r="B127" s="4">
        <v>9996</v>
      </c>
      <c r="C127" s="4">
        <f t="shared" si="8"/>
        <v>29641.119999999999</v>
      </c>
      <c r="D127" s="7">
        <v>32</v>
      </c>
      <c r="E127" s="1">
        <v>96</v>
      </c>
      <c r="F127" s="26">
        <v>266</v>
      </c>
      <c r="G127" s="1">
        <v>549</v>
      </c>
      <c r="H127" s="23">
        <f t="shared" si="10"/>
        <v>0.12030075187969924</v>
      </c>
      <c r="I127" s="23">
        <f t="shared" si="9"/>
        <v>0.17486338797814208</v>
      </c>
      <c r="J127" s="4">
        <v>29541.119999999999</v>
      </c>
      <c r="K127" s="4"/>
      <c r="L127" s="4">
        <v>100</v>
      </c>
      <c r="M127" s="4"/>
      <c r="N127" s="4"/>
    </row>
    <row r="128" spans="1:14" x14ac:dyDescent="0.25">
      <c r="A128" s="1" t="s">
        <v>52</v>
      </c>
      <c r="B128" s="4">
        <v>1014</v>
      </c>
      <c r="C128" s="4">
        <f t="shared" si="8"/>
        <v>894</v>
      </c>
      <c r="D128" s="7">
        <v>12</v>
      </c>
      <c r="E128" s="1">
        <v>11</v>
      </c>
      <c r="F128" s="7">
        <v>138</v>
      </c>
      <c r="G128" s="1">
        <v>146</v>
      </c>
      <c r="H128" s="23">
        <f t="shared" si="10"/>
        <v>8.6956521739130432E-2</v>
      </c>
      <c r="I128" s="23">
        <f t="shared" si="9"/>
        <v>7.5342465753424653E-2</v>
      </c>
      <c r="J128" s="4">
        <v>894</v>
      </c>
      <c r="K128" s="4"/>
      <c r="L128" s="4"/>
      <c r="M128" s="4"/>
      <c r="N128" s="4"/>
    </row>
    <row r="129" spans="1:14" x14ac:dyDescent="0.25">
      <c r="A129" s="1" t="s">
        <v>34</v>
      </c>
      <c r="B129" s="4">
        <v>63355.32</v>
      </c>
      <c r="C129" s="4">
        <f t="shared" si="8"/>
        <v>70834.92</v>
      </c>
      <c r="D129" s="7">
        <v>172</v>
      </c>
      <c r="E129" s="1">
        <v>241</v>
      </c>
      <c r="F129" s="7">
        <v>1272</v>
      </c>
      <c r="G129" s="1">
        <v>1363</v>
      </c>
      <c r="H129" s="23">
        <f t="shared" si="10"/>
        <v>0.13522012578616352</v>
      </c>
      <c r="I129" s="23">
        <f t="shared" si="9"/>
        <v>0.1768158473954512</v>
      </c>
      <c r="J129" s="4">
        <v>69619.92</v>
      </c>
      <c r="K129" s="4">
        <v>25</v>
      </c>
      <c r="L129" s="4">
        <v>1190</v>
      </c>
      <c r="M129" s="4"/>
      <c r="N129" s="4"/>
    </row>
    <row r="130" spans="1:14" x14ac:dyDescent="0.25">
      <c r="A130" s="1" t="s">
        <v>35</v>
      </c>
      <c r="B130" s="4">
        <v>17202</v>
      </c>
      <c r="C130" s="4">
        <f t="shared" si="8"/>
        <v>14593</v>
      </c>
      <c r="D130" s="7">
        <v>49</v>
      </c>
      <c r="E130" s="1">
        <v>77</v>
      </c>
      <c r="F130" s="7">
        <v>244</v>
      </c>
      <c r="G130" s="1">
        <v>174</v>
      </c>
      <c r="H130" s="23">
        <f t="shared" si="10"/>
        <v>0.20081967213114754</v>
      </c>
      <c r="I130" s="23">
        <f t="shared" si="9"/>
        <v>0.44252873563218392</v>
      </c>
      <c r="J130" s="4">
        <v>13386</v>
      </c>
      <c r="K130" s="4">
        <v>65</v>
      </c>
      <c r="L130" s="4">
        <v>1142</v>
      </c>
      <c r="M130" s="4"/>
      <c r="N130" s="4"/>
    </row>
    <row r="131" spans="1:14" x14ac:dyDescent="0.25">
      <c r="A131" s="1" t="s">
        <v>125</v>
      </c>
      <c r="B131" s="4">
        <v>2604</v>
      </c>
      <c r="C131" s="4">
        <f t="shared" si="8"/>
        <v>3471</v>
      </c>
      <c r="D131" s="7">
        <v>8</v>
      </c>
      <c r="E131" s="1">
        <v>8</v>
      </c>
      <c r="F131" s="7">
        <v>25</v>
      </c>
      <c r="G131" s="1">
        <v>26</v>
      </c>
      <c r="H131" s="23">
        <f t="shared" si="10"/>
        <v>0.32</v>
      </c>
      <c r="I131" s="23">
        <f t="shared" si="9"/>
        <v>0.30769230769230771</v>
      </c>
      <c r="J131" s="4">
        <v>3456</v>
      </c>
      <c r="K131" s="4"/>
      <c r="L131" s="4">
        <v>15</v>
      </c>
      <c r="M131" s="4"/>
      <c r="N131" s="4"/>
    </row>
    <row r="132" spans="1:14" x14ac:dyDescent="0.25">
      <c r="A132" s="1" t="s">
        <v>126</v>
      </c>
      <c r="B132" s="4">
        <v>7152</v>
      </c>
      <c r="C132" s="4">
        <f t="shared" si="8"/>
        <v>9855.9599999999991</v>
      </c>
      <c r="D132" s="7">
        <v>30</v>
      </c>
      <c r="E132" s="1">
        <v>26</v>
      </c>
      <c r="F132" s="7">
        <v>196</v>
      </c>
      <c r="G132" s="1">
        <v>193</v>
      </c>
      <c r="H132" s="23">
        <f t="shared" si="10"/>
        <v>0.15306122448979592</v>
      </c>
      <c r="I132" s="23">
        <f t="shared" si="9"/>
        <v>0.13471502590673576</v>
      </c>
      <c r="J132" s="4">
        <v>9855.9599999999991</v>
      </c>
      <c r="K132" s="4"/>
      <c r="L132" s="4"/>
      <c r="M132" s="4"/>
      <c r="N132" s="4"/>
    </row>
    <row r="133" spans="1:14" x14ac:dyDescent="0.25">
      <c r="C133" s="1"/>
      <c r="H133" s="23"/>
      <c r="I133" s="23"/>
    </row>
    <row r="134" spans="1:14" s="2" customFormat="1" x14ac:dyDescent="0.25">
      <c r="A134" s="2" t="s">
        <v>127</v>
      </c>
      <c r="B134" s="5">
        <f>SUM(B113:B133,B76:B111,B38:B75,B4:B36)</f>
        <v>4308343.8949999996</v>
      </c>
      <c r="C134" s="5">
        <f>SUM(C113:C133,C76:C111,C38:C75,C4:C36)</f>
        <v>4529269.4949999992</v>
      </c>
      <c r="D134" s="27">
        <f>SUM(D113:D133,D76:D111,D38:D75,D4:D36)</f>
        <v>13385</v>
      </c>
      <c r="E134" s="14">
        <f>SUM(E113:E132,E75:E111,E38:E73,E4:E36)</f>
        <v>14656</v>
      </c>
      <c r="F134" s="27">
        <f>SUM(F113:F133,F76:F111,F38:F75,F4:F36)</f>
        <v>103912</v>
      </c>
      <c r="G134" s="27">
        <f>SUM(G113:G133,G75:G111,G38:G73,G4:G36)</f>
        <v>106519</v>
      </c>
      <c r="H134" s="28">
        <f>D134/F134</f>
        <v>0.12881091692970975</v>
      </c>
      <c r="I134" s="28">
        <f t="shared" si="9"/>
        <v>0.13759047681634262</v>
      </c>
      <c r="J134" s="30">
        <v>4402906.1399999997</v>
      </c>
      <c r="K134" s="30">
        <v>67154.83</v>
      </c>
      <c r="L134" s="30">
        <v>49118.47</v>
      </c>
      <c r="M134" s="30">
        <v>250</v>
      </c>
      <c r="N134" s="30">
        <v>9840.0550000000003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FINAL</vt:lpstr>
      <vt:lpstr>12-8-2015</vt:lpstr>
      <vt:lpstr>12-2-2015</vt:lpstr>
      <vt:lpstr>11-17-2015</vt:lpstr>
      <vt:lpstr>11-3-2015</vt:lpstr>
      <vt:lpstr>10-28-2015</vt:lpstr>
      <vt:lpstr>10-19-2015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Matthew</dc:creator>
  <cp:lastModifiedBy>Kerrigan, Philip</cp:lastModifiedBy>
  <cp:lastPrinted>2016-01-22T00:26:56Z</cp:lastPrinted>
  <dcterms:created xsi:type="dcterms:W3CDTF">2013-10-30T21:04:56Z</dcterms:created>
  <dcterms:modified xsi:type="dcterms:W3CDTF">2016-01-22T00:30:04Z</dcterms:modified>
</cp:coreProperties>
</file>